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CEMAC\"/>
    </mc:Choice>
  </mc:AlternateContent>
  <bookViews>
    <workbookView xWindow="4065" yWindow="3390" windowWidth="33900" windowHeight="4530"/>
  </bookViews>
  <sheets>
    <sheet name="Exportations-de-biens" sheetId="1" r:id="rId1"/>
    <sheet name="Exports-of-goods" sheetId="2" r:id="rId2"/>
  </sheets>
  <definedNames>
    <definedName name="_xlnm.Print_Area" localSheetId="0">'Exportations-de-biens'!$B$1:$S$11</definedName>
    <definedName name="_xlnm.Print_Area" localSheetId="1">'Exports-of-goods'!$A$1:$R$11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B5" i="2" l="1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B4" i="2"/>
  <c r="AC3" i="2" l="1"/>
  <c r="AD3" i="2"/>
  <c r="AB3" i="2" l="1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<sst xmlns="http://schemas.openxmlformats.org/spreadsheetml/2006/main" count="20" uniqueCount="17">
  <si>
    <t>Cameroun</t>
  </si>
  <si>
    <t>RCA</t>
  </si>
  <si>
    <t>Congo</t>
  </si>
  <si>
    <t>Gabon</t>
  </si>
  <si>
    <t>Tchad</t>
  </si>
  <si>
    <t>Exportations de Biens</t>
  </si>
  <si>
    <t>Guinée Équatoriale</t>
  </si>
  <si>
    <t>( en milliards de FCFA )</t>
  </si>
  <si>
    <t>Source : BEAC</t>
  </si>
  <si>
    <t xml:space="preserve">Exports of goods </t>
  </si>
  <si>
    <t>(billions of CFA Francs)</t>
  </si>
  <si>
    <t>Cameroon</t>
  </si>
  <si>
    <t>Central African Republic</t>
  </si>
  <si>
    <t>Equatorial Guinea</t>
  </si>
  <si>
    <t>Chad</t>
  </si>
  <si>
    <t>Source: Bank of Central African States</t>
  </si>
  <si>
    <t>CEMAC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</si>
</sst>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%"/>
    <numFmt numFmtId="166" formatCode="General_)"/>
    <numFmt numFmtId="167" formatCode="0.0_)"/>
    <numFmt numFmtId="168" formatCode="0.0"/>
    <numFmt numFmtId="169" formatCode="0_)"/>
    <numFmt numFmtId="170" formatCode="0.00_)"/>
  </numFmts>
  <fonts count="7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6" fontId="6" fillId="0" borderId="0"/>
    <xf numFmtId="169" fontId="6" fillId="0" borderId="0"/>
    <xf numFmtId="170" fontId="6" fillId="0" borderId="0"/>
  </cellStyleXfs>
  <cellXfs count="3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1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167" fontId="4" fillId="0" borderId="0" xfId="1" applyNumberFormat="1" applyFont="1" applyFill="1" applyProtection="1"/>
    <xf numFmtId="167" fontId="4" fillId="0" borderId="0" xfId="1" applyNumberFormat="1" applyFont="1" applyFill="1" applyAlignment="1" applyProtection="1">
      <alignment horizontal="right"/>
    </xf>
    <xf numFmtId="167" fontId="4" fillId="2" borderId="0" xfId="1" applyNumberFormat="1" applyFont="1" applyFill="1" applyProtection="1"/>
    <xf numFmtId="168" fontId="4" fillId="0" borderId="0" xfId="1" quotePrefix="1" applyNumberFormat="1" applyFont="1" applyFill="1" applyAlignment="1" applyProtection="1">
      <alignment horizontal="right"/>
    </xf>
    <xf numFmtId="164" fontId="4" fillId="0" borderId="0" xfId="1" applyNumberFormat="1" applyFont="1" applyFill="1" applyProtection="1"/>
    <xf numFmtId="167" fontId="4" fillId="0" borderId="0" xfId="2" applyNumberFormat="1" applyFont="1" applyFill="1" applyProtection="1"/>
    <xf numFmtId="167" fontId="4" fillId="2" borderId="0" xfId="2" applyNumberFormat="1" applyFont="1" applyFill="1" applyProtection="1"/>
    <xf numFmtId="167" fontId="4" fillId="0" borderId="0" xfId="3" applyNumberFormat="1" applyFont="1" applyFill="1" applyProtection="1"/>
    <xf numFmtId="168" fontId="4" fillId="0" borderId="0" xfId="0" applyNumberFormat="1" applyFont="1" applyAlignment="1">
      <alignment vertical="center"/>
    </xf>
    <xf numFmtId="164" fontId="0" fillId="0" borderId="0" xfId="0" applyNumberFormat="1"/>
  </cellXfs>
  <cellStyles count="4">
    <cellStyle name="Normal" xfId="0" builtinId="0"/>
    <cellStyle name="Normal 7" xfId="1"/>
    <cellStyle name="Normal_GUINEE" xfId="2"/>
    <cellStyle name="Normal_TCHAD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2"/>
  <sheetViews>
    <sheetView tabSelected="1" zoomScaleNormal="100" workbookViewId="0">
      <selection activeCell="AE13" sqref="AE13"/>
    </sheetView>
  </sheetViews>
  <sheetFormatPr baseColWidth="10" defaultColWidth="11.42578125" defaultRowHeight="12.75" x14ac:dyDescent="0.2"/>
  <cols>
    <col min="1" max="1" width="11.42578125" style="6"/>
    <col min="2" max="2" width="19.5703125" style="9" customWidth="1"/>
    <col min="3" max="14" width="8.7109375" style="3" customWidth="1"/>
    <col min="15" max="15" width="8.7109375" style="10" customWidth="1"/>
    <col min="16" max="26" width="8.7109375" style="6" customWidth="1"/>
    <col min="27" max="16384" width="11.42578125" style="6"/>
  </cols>
  <sheetData>
    <row r="1" spans="2:35" ht="18" customHeight="1" x14ac:dyDescent="0.25">
      <c r="B1" s="15" t="s">
        <v>5</v>
      </c>
      <c r="C1" s="1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</row>
    <row r="2" spans="2:35" ht="13.5" customHeight="1" x14ac:dyDescent="0.2">
      <c r="B2" s="17" t="s">
        <v>7</v>
      </c>
      <c r="C2" s="1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5"/>
      <c r="Q2" s="5"/>
      <c r="R2" s="5"/>
      <c r="S2" s="5"/>
      <c r="T2" s="5"/>
    </row>
    <row r="3" spans="2:35" s="2" customFormat="1" ht="33" customHeight="1" x14ac:dyDescent="0.2">
      <c r="B3" s="1"/>
      <c r="C3" s="11">
        <v>1991</v>
      </c>
      <c r="D3" s="11">
        <v>1992</v>
      </c>
      <c r="E3" s="11">
        <v>1993</v>
      </c>
      <c r="F3" s="11">
        <v>1994</v>
      </c>
      <c r="G3" s="11">
        <v>1995</v>
      </c>
      <c r="H3" s="11">
        <v>1996</v>
      </c>
      <c r="I3" s="11">
        <v>1997</v>
      </c>
      <c r="J3" s="11">
        <v>1998</v>
      </c>
      <c r="K3" s="11">
        <v>1999</v>
      </c>
      <c r="L3" s="11">
        <v>2000</v>
      </c>
      <c r="M3" s="11">
        <v>2001</v>
      </c>
      <c r="N3" s="11">
        <v>2002</v>
      </c>
      <c r="O3" s="11">
        <v>2003</v>
      </c>
      <c r="P3" s="11">
        <v>2004</v>
      </c>
      <c r="Q3" s="11">
        <v>2005</v>
      </c>
      <c r="R3" s="11">
        <v>2006</v>
      </c>
      <c r="S3" s="11">
        <v>2007</v>
      </c>
      <c r="T3" s="11">
        <v>2008</v>
      </c>
      <c r="U3" s="11">
        <v>2009</v>
      </c>
      <c r="V3" s="11">
        <v>2010</v>
      </c>
      <c r="W3" s="11">
        <v>2011</v>
      </c>
      <c r="X3" s="11">
        <v>2012</v>
      </c>
      <c r="Y3" s="11">
        <v>2013</v>
      </c>
      <c r="Z3" s="11">
        <v>2014</v>
      </c>
      <c r="AA3" s="2">
        <v>2015</v>
      </c>
      <c r="AB3" s="2">
        <v>2016</v>
      </c>
      <c r="AC3" s="2">
        <v>2017</v>
      </c>
      <c r="AD3" s="2">
        <v>2018</v>
      </c>
      <c r="AE3" s="2">
        <v>2019</v>
      </c>
      <c r="AF3" s="2">
        <v>2020</v>
      </c>
      <c r="AG3" s="2">
        <v>2021</v>
      </c>
      <c r="AH3" s="2">
        <v>2022</v>
      </c>
      <c r="AI3" s="2">
        <v>2023</v>
      </c>
    </row>
    <row r="4" spans="2:35" s="8" customFormat="1" x14ac:dyDescent="0.2">
      <c r="B4" s="13" t="s">
        <v>16</v>
      </c>
      <c r="C4" s="22">
        <v>1635.8</v>
      </c>
      <c r="D4" s="22">
        <v>1554.8</v>
      </c>
      <c r="E4" s="22">
        <v>1496.6</v>
      </c>
      <c r="F4" s="22">
        <v>2680.5</v>
      </c>
      <c r="G4" s="22">
        <v>2996.9</v>
      </c>
      <c r="H4" s="22">
        <v>3744.2</v>
      </c>
      <c r="I4" s="22">
        <v>4362</v>
      </c>
      <c r="J4" s="22">
        <v>3508.5</v>
      </c>
      <c r="K4" s="22">
        <v>4368.1000000000004</v>
      </c>
      <c r="L4" s="22">
        <v>6723.5</v>
      </c>
      <c r="M4" s="22">
        <v>6226.9</v>
      </c>
      <c r="N4" s="22">
        <v>6241.9</v>
      </c>
      <c r="O4" s="22">
        <v>6837.3</v>
      </c>
      <c r="P4" s="22">
        <v>9153</v>
      </c>
      <c r="Q4" s="22">
        <v>12499.3</v>
      </c>
      <c r="R4" s="22">
        <v>14483.7</v>
      </c>
      <c r="S4" s="22">
        <v>15254.4</v>
      </c>
      <c r="T4" s="22">
        <v>19609.900000000001</v>
      </c>
      <c r="U4" s="22">
        <v>13773</v>
      </c>
      <c r="V4" s="22">
        <v>18500</v>
      </c>
      <c r="W4" s="22">
        <v>23677.5</v>
      </c>
      <c r="X4" s="22">
        <v>23603.4</v>
      </c>
      <c r="Y4" s="22">
        <v>21139.200000000001</v>
      </c>
      <c r="Z4" s="22">
        <v>19225.47981573172</v>
      </c>
      <c r="AA4" s="22">
        <v>13331.87222715695</v>
      </c>
      <c r="AB4" s="22">
        <v>11142.4</v>
      </c>
      <c r="AC4" s="22">
        <v>13397.4</v>
      </c>
      <c r="AD4" s="30">
        <v>15925.544191378307</v>
      </c>
      <c r="AE4" s="22">
        <v>15981.940484946916</v>
      </c>
      <c r="AF4" s="22">
        <v>10386.641192952233</v>
      </c>
      <c r="AG4" s="22">
        <v>14520.289052762872</v>
      </c>
      <c r="AH4" s="22">
        <v>23525.100598713056</v>
      </c>
      <c r="AI4" s="22">
        <v>19624.228617616074</v>
      </c>
    </row>
    <row r="5" spans="2:35" s="8" customFormat="1" x14ac:dyDescent="0.2">
      <c r="B5" s="13" t="s">
        <v>0</v>
      </c>
      <c r="C5" s="22">
        <v>591.29999999999995</v>
      </c>
      <c r="D5" s="22">
        <v>543</v>
      </c>
      <c r="E5" s="22">
        <v>431</v>
      </c>
      <c r="F5" s="22">
        <v>623.4</v>
      </c>
      <c r="G5" s="22">
        <v>841.4</v>
      </c>
      <c r="H5" s="22">
        <v>1084.5999999999999</v>
      </c>
      <c r="I5" s="22">
        <v>1140.3</v>
      </c>
      <c r="J5" s="22">
        <v>1037.4000000000001</v>
      </c>
      <c r="K5" s="22">
        <v>1366.4</v>
      </c>
      <c r="L5" s="22">
        <v>1521.4</v>
      </c>
      <c r="M5" s="22">
        <v>1312.6</v>
      </c>
      <c r="N5" s="22">
        <v>1275</v>
      </c>
      <c r="O5" s="22">
        <v>1406.1</v>
      </c>
      <c r="P5" s="22">
        <v>1469.8</v>
      </c>
      <c r="Q5" s="22">
        <v>1670.2</v>
      </c>
      <c r="R5" s="22">
        <v>2012.4</v>
      </c>
      <c r="S5" s="22">
        <v>2375.3000000000002</v>
      </c>
      <c r="T5" s="22">
        <v>2637.6</v>
      </c>
      <c r="U5" s="22">
        <v>1969</v>
      </c>
      <c r="V5" s="22">
        <v>2240.6</v>
      </c>
      <c r="W5" s="22">
        <v>2778.3</v>
      </c>
      <c r="X5" s="22">
        <v>2858</v>
      </c>
      <c r="Y5" s="22">
        <v>3003.7</v>
      </c>
      <c r="Z5" s="22">
        <v>3244.5</v>
      </c>
      <c r="AA5" s="22">
        <v>3085.5999999999995</v>
      </c>
      <c r="AB5" s="22">
        <v>2724.7</v>
      </c>
      <c r="AC5" s="22">
        <v>2674.8999999999996</v>
      </c>
      <c r="AD5" s="30">
        <v>2869.3</v>
      </c>
      <c r="AE5" s="22">
        <v>3238.3114054048401</v>
      </c>
      <c r="AF5" s="22">
        <v>2538</v>
      </c>
      <c r="AG5" s="22">
        <v>3335.9490000000005</v>
      </c>
      <c r="AH5" s="22">
        <v>4318.238137158457</v>
      </c>
      <c r="AI5" s="22">
        <v>3615.2529453609704</v>
      </c>
    </row>
    <row r="6" spans="2:35" s="8" customFormat="1" x14ac:dyDescent="0.2">
      <c r="B6" s="13" t="s">
        <v>1</v>
      </c>
      <c r="C6" s="22">
        <v>34.200000000000003</v>
      </c>
      <c r="D6" s="22">
        <v>30.7</v>
      </c>
      <c r="E6" s="22">
        <v>37.5</v>
      </c>
      <c r="F6" s="22">
        <v>89.8</v>
      </c>
      <c r="G6" s="22">
        <v>89.3</v>
      </c>
      <c r="H6" s="22">
        <v>71.900000000000006</v>
      </c>
      <c r="I6" s="22">
        <v>94.9</v>
      </c>
      <c r="J6" s="22">
        <v>89.3</v>
      </c>
      <c r="K6" s="22">
        <v>90.1</v>
      </c>
      <c r="L6" s="22">
        <v>114.3</v>
      </c>
      <c r="M6" s="22">
        <v>101.7</v>
      </c>
      <c r="N6" s="22">
        <v>102.3</v>
      </c>
      <c r="O6" s="22">
        <v>74.400000000000006</v>
      </c>
      <c r="P6" s="22">
        <v>70.7</v>
      </c>
      <c r="Q6" s="22">
        <v>67.400000000000006</v>
      </c>
      <c r="R6" s="22">
        <v>82.4</v>
      </c>
      <c r="S6" s="22">
        <v>85.4</v>
      </c>
      <c r="T6" s="22">
        <v>67.3</v>
      </c>
      <c r="U6" s="22">
        <v>58.4</v>
      </c>
      <c r="V6" s="23">
        <v>76.7</v>
      </c>
      <c r="W6" s="23">
        <v>99.1</v>
      </c>
      <c r="X6" s="24">
        <v>99.1</v>
      </c>
      <c r="Y6" s="24">
        <v>60.9</v>
      </c>
      <c r="Z6" s="31">
        <v>48.600000000000009</v>
      </c>
      <c r="AA6" s="31">
        <v>50.7</v>
      </c>
      <c r="AB6" s="31">
        <v>54.855000000000004</v>
      </c>
      <c r="AC6" s="31">
        <v>81.659625474553195</v>
      </c>
      <c r="AD6" s="31">
        <v>77.844999999999999</v>
      </c>
      <c r="AE6" s="22">
        <v>86.927025136752349</v>
      </c>
      <c r="AF6" s="22">
        <v>77.066117619872045</v>
      </c>
      <c r="AG6" s="22">
        <v>83.081224637417776</v>
      </c>
      <c r="AH6" s="22">
        <v>109.07777592542357</v>
      </c>
      <c r="AI6" s="22">
        <v>96.979795171760102</v>
      </c>
    </row>
    <row r="7" spans="2:35" s="8" customFormat="1" x14ac:dyDescent="0.2">
      <c r="B7" s="13" t="s">
        <v>2</v>
      </c>
      <c r="C7" s="24">
        <v>312.5</v>
      </c>
      <c r="D7" s="24">
        <v>312</v>
      </c>
      <c r="E7" s="24">
        <v>317</v>
      </c>
      <c r="F7" s="24">
        <v>532.29999999999995</v>
      </c>
      <c r="G7" s="24">
        <v>568.20000000000005</v>
      </c>
      <c r="H7" s="24">
        <v>874.6</v>
      </c>
      <c r="I7" s="24">
        <v>966.7</v>
      </c>
      <c r="J7" s="24">
        <v>807</v>
      </c>
      <c r="K7" s="24">
        <v>960.5</v>
      </c>
      <c r="L7" s="24">
        <v>1774.1</v>
      </c>
      <c r="M7" s="24">
        <v>1489.7</v>
      </c>
      <c r="N7" s="24">
        <v>1479.2</v>
      </c>
      <c r="O7" s="24">
        <v>1532.4</v>
      </c>
      <c r="P7" s="24">
        <v>1813.7</v>
      </c>
      <c r="Q7" s="24">
        <v>2502.6999999999998</v>
      </c>
      <c r="R7" s="24">
        <v>3177.9</v>
      </c>
      <c r="S7" s="24">
        <v>2700.7</v>
      </c>
      <c r="T7" s="24">
        <v>3727.7</v>
      </c>
      <c r="U7" s="22">
        <v>2907.4</v>
      </c>
      <c r="V7" s="25">
        <v>4487.8999999999996</v>
      </c>
      <c r="W7" s="22">
        <v>5592.1</v>
      </c>
      <c r="X7" s="26">
        <v>5133.2</v>
      </c>
      <c r="Y7" s="26">
        <v>4460.3</v>
      </c>
      <c r="Z7" s="26">
        <v>4383.893</v>
      </c>
      <c r="AA7" s="26">
        <v>2767.0070000000001</v>
      </c>
      <c r="AB7" s="26">
        <v>2582.9589999999998</v>
      </c>
      <c r="AC7" s="26">
        <v>3629.0949999999998</v>
      </c>
      <c r="AD7" s="30">
        <v>4810.1220000000003</v>
      </c>
      <c r="AE7" s="22">
        <v>4446.6559999999999</v>
      </c>
      <c r="AF7" s="22">
        <v>2553.1970000000001</v>
      </c>
      <c r="AG7" s="22">
        <v>4165.3999999999996</v>
      </c>
      <c r="AH7" s="22">
        <v>5927.8639999999996</v>
      </c>
      <c r="AI7" s="22">
        <v>4493.6267657913813</v>
      </c>
    </row>
    <row r="8" spans="2:35" s="8" customFormat="1" x14ac:dyDescent="0.2">
      <c r="B8" s="13" t="s">
        <v>3</v>
      </c>
      <c r="C8" s="22">
        <v>632.70000000000005</v>
      </c>
      <c r="D8" s="22">
        <v>607.5</v>
      </c>
      <c r="E8" s="22">
        <v>650.79999999999995</v>
      </c>
      <c r="F8" s="22">
        <v>1324</v>
      </c>
      <c r="G8" s="22">
        <v>1324.5</v>
      </c>
      <c r="H8" s="22">
        <v>1674.3</v>
      </c>
      <c r="I8" s="22">
        <v>1762.4</v>
      </c>
      <c r="J8" s="22">
        <v>1125.4000000000001</v>
      </c>
      <c r="K8" s="22">
        <v>1538.5</v>
      </c>
      <c r="L8" s="22">
        <v>2364.1999999999998</v>
      </c>
      <c r="M8" s="22">
        <v>1916</v>
      </c>
      <c r="N8" s="22">
        <v>1781.4</v>
      </c>
      <c r="O8" s="22">
        <v>1847.1</v>
      </c>
      <c r="P8" s="22">
        <v>2150.4</v>
      </c>
      <c r="Q8" s="22">
        <v>2874.8</v>
      </c>
      <c r="R8" s="22">
        <v>3166.8</v>
      </c>
      <c r="S8" s="22">
        <v>3393</v>
      </c>
      <c r="T8" s="22">
        <v>4284.3</v>
      </c>
      <c r="U8" s="22">
        <v>2750.7</v>
      </c>
      <c r="V8" s="22">
        <v>3807.7</v>
      </c>
      <c r="W8" s="22">
        <v>5038.8999999999996</v>
      </c>
      <c r="X8" s="22">
        <v>4730.2</v>
      </c>
      <c r="Y8" s="22">
        <v>4959.7</v>
      </c>
      <c r="Z8" s="22">
        <v>4098.8999999999996</v>
      </c>
      <c r="AA8" s="22">
        <v>3023.8589999999999</v>
      </c>
      <c r="AB8" s="22">
        <v>2547.7119004094379</v>
      </c>
      <c r="AC8" s="22">
        <v>3006.1456977882081</v>
      </c>
      <c r="AD8" s="30">
        <v>3762.408957449501</v>
      </c>
      <c r="AE8" s="22">
        <v>3973.2959999999994</v>
      </c>
      <c r="AF8" s="22">
        <v>2731.732</v>
      </c>
      <c r="AG8" s="22">
        <v>3987.576</v>
      </c>
      <c r="AH8" s="22">
        <v>6131.1094052784229</v>
      </c>
      <c r="AI8" s="22">
        <v>5732.0706905197203</v>
      </c>
    </row>
    <row r="9" spans="2:35" s="8" customFormat="1" x14ac:dyDescent="0.2">
      <c r="B9" s="13" t="s">
        <v>6</v>
      </c>
      <c r="C9" s="27">
        <v>10.5</v>
      </c>
      <c r="D9" s="27">
        <v>13.3</v>
      </c>
      <c r="E9" s="27">
        <v>17.3</v>
      </c>
      <c r="F9" s="27">
        <v>34.4</v>
      </c>
      <c r="G9" s="27">
        <v>43</v>
      </c>
      <c r="H9" s="27">
        <v>110</v>
      </c>
      <c r="I9" s="27">
        <v>287.39999999999998</v>
      </c>
      <c r="J9" s="27">
        <v>243.6</v>
      </c>
      <c r="K9" s="27">
        <v>436.9</v>
      </c>
      <c r="L9" s="27">
        <v>896.8</v>
      </c>
      <c r="M9" s="27">
        <v>1271.7</v>
      </c>
      <c r="N9" s="27">
        <v>1475.3</v>
      </c>
      <c r="O9" s="27">
        <v>1627.9</v>
      </c>
      <c r="P9" s="27">
        <v>2487.4</v>
      </c>
      <c r="Q9" s="27">
        <v>3726</v>
      </c>
      <c r="R9" s="27">
        <v>4291.5</v>
      </c>
      <c r="S9" s="27">
        <v>4961.6000000000004</v>
      </c>
      <c r="T9" s="27">
        <v>7026.4</v>
      </c>
      <c r="U9" s="28">
        <v>4758.3</v>
      </c>
      <c r="V9" s="28">
        <v>6607.2</v>
      </c>
      <c r="W9" s="28">
        <v>8657.4</v>
      </c>
      <c r="X9" s="27">
        <v>9257.7999999999993</v>
      </c>
      <c r="Y9" s="27">
        <v>6937.8</v>
      </c>
      <c r="Z9" s="27">
        <v>6250.7641193110449</v>
      </c>
      <c r="AA9" s="27">
        <v>3370.5670242878846</v>
      </c>
      <c r="AB9" s="27">
        <v>2453.0093861285332</v>
      </c>
      <c r="AC9" s="27">
        <v>2893.0570161700557</v>
      </c>
      <c r="AD9" s="30">
        <v>3361.7610000000004</v>
      </c>
      <c r="AE9" s="22">
        <v>3086.5696538693878</v>
      </c>
      <c r="AF9" s="22">
        <v>1645.6704291100186</v>
      </c>
      <c r="AG9" s="22">
        <v>2131.8049604292569</v>
      </c>
      <c r="AH9" s="22">
        <v>4603.7289999999994</v>
      </c>
      <c r="AI9" s="22">
        <v>3321.5950533408904</v>
      </c>
    </row>
    <row r="10" spans="2:35" s="8" customFormat="1" x14ac:dyDescent="0.2">
      <c r="B10" s="13" t="s">
        <v>4</v>
      </c>
      <c r="C10" s="29">
        <v>54.6</v>
      </c>
      <c r="D10" s="29">
        <v>48.3</v>
      </c>
      <c r="E10" s="29">
        <v>43</v>
      </c>
      <c r="F10" s="29">
        <v>76.599999999999994</v>
      </c>
      <c r="G10" s="29">
        <v>121.3</v>
      </c>
      <c r="H10" s="29">
        <v>121.3</v>
      </c>
      <c r="I10" s="29">
        <v>138.1</v>
      </c>
      <c r="J10" s="29">
        <v>154.30000000000001</v>
      </c>
      <c r="K10" s="29">
        <v>140.19999999999999</v>
      </c>
      <c r="L10" s="29">
        <v>130.19999999999999</v>
      </c>
      <c r="M10" s="29">
        <v>138.30000000000001</v>
      </c>
      <c r="N10" s="29">
        <v>128.69999999999999</v>
      </c>
      <c r="O10" s="29">
        <v>349.3</v>
      </c>
      <c r="P10" s="29">
        <v>1161</v>
      </c>
      <c r="Q10" s="29">
        <v>1658.2</v>
      </c>
      <c r="R10" s="29">
        <v>1752.7</v>
      </c>
      <c r="S10" s="29">
        <v>1738.4</v>
      </c>
      <c r="T10" s="29">
        <v>1866.6</v>
      </c>
      <c r="U10" s="29">
        <v>1329.3</v>
      </c>
      <c r="V10" s="29">
        <v>1852</v>
      </c>
      <c r="W10" s="29">
        <v>2244</v>
      </c>
      <c r="X10" s="29">
        <v>2255.1</v>
      </c>
      <c r="Y10" s="29">
        <v>1716.8</v>
      </c>
      <c r="Z10" s="29">
        <v>1734.3530000000001</v>
      </c>
      <c r="AA10" s="29">
        <v>1434.2971268480646</v>
      </c>
      <c r="AB10" s="29">
        <v>1204.8910000000001</v>
      </c>
      <c r="AC10" s="29">
        <v>1522.0989999999999</v>
      </c>
      <c r="AD10" s="30">
        <v>1439.481</v>
      </c>
      <c r="AE10" s="22">
        <v>1516.404</v>
      </c>
      <c r="AF10" s="22">
        <v>1040.9459999999999</v>
      </c>
      <c r="AG10" s="22">
        <v>1503.2329999999999</v>
      </c>
      <c r="AH10" s="22">
        <v>2758.2185633775025</v>
      </c>
      <c r="AI10" s="22">
        <v>2792.930146373149</v>
      </c>
    </row>
    <row r="12" spans="2:35" x14ac:dyDescent="0.2">
      <c r="B12" s="14" t="s">
        <v>8</v>
      </c>
    </row>
  </sheetData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5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2"/>
  <sheetViews>
    <sheetView topLeftCell="O1" zoomScaleNormal="100" workbookViewId="0">
      <selection activeCell="AH4" sqref="AH4"/>
    </sheetView>
  </sheetViews>
  <sheetFormatPr baseColWidth="10" defaultColWidth="11.42578125" defaultRowHeight="12.75" x14ac:dyDescent="0.2"/>
  <cols>
    <col min="1" max="1" width="24.28515625" style="9" customWidth="1"/>
    <col min="2" max="13" width="8.7109375" style="3" customWidth="1"/>
    <col min="14" max="14" width="8.7109375" style="10" customWidth="1"/>
    <col min="15" max="25" width="8.7109375" style="6" customWidth="1"/>
    <col min="26" max="16384" width="11.42578125" style="6"/>
  </cols>
  <sheetData>
    <row r="1" spans="1:34" ht="18" customHeight="1" x14ac:dyDescent="0.25">
      <c r="A1" s="15" t="s">
        <v>9</v>
      </c>
      <c r="B1" s="16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7"/>
      <c r="P1" s="17"/>
      <c r="Q1" s="17"/>
      <c r="R1" s="17"/>
      <c r="S1" s="17"/>
    </row>
    <row r="2" spans="1:34" ht="13.5" customHeight="1" x14ac:dyDescent="0.2">
      <c r="A2" s="17" t="s">
        <v>10</v>
      </c>
      <c r="B2" s="1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7"/>
      <c r="P2" s="17"/>
      <c r="Q2" s="17"/>
      <c r="R2" s="17"/>
      <c r="S2" s="17"/>
    </row>
    <row r="3" spans="1:34" s="2" customFormat="1" ht="33" customHeight="1" x14ac:dyDescent="0.2">
      <c r="A3" s="18"/>
      <c r="B3" s="11">
        <f>'Exportations-de-biens'!C3</f>
        <v>1991</v>
      </c>
      <c r="C3" s="11">
        <f>'Exportations-de-biens'!D3</f>
        <v>1992</v>
      </c>
      <c r="D3" s="11">
        <f>'Exportations-de-biens'!E3</f>
        <v>1993</v>
      </c>
      <c r="E3" s="11">
        <f>'Exportations-de-biens'!F3</f>
        <v>1994</v>
      </c>
      <c r="F3" s="11">
        <f>'Exportations-de-biens'!G3</f>
        <v>1995</v>
      </c>
      <c r="G3" s="11">
        <f>'Exportations-de-biens'!H3</f>
        <v>1996</v>
      </c>
      <c r="H3" s="11">
        <f>'Exportations-de-biens'!I3</f>
        <v>1997</v>
      </c>
      <c r="I3" s="11">
        <f>'Exportations-de-biens'!J3</f>
        <v>1998</v>
      </c>
      <c r="J3" s="11">
        <f>'Exportations-de-biens'!K3</f>
        <v>1999</v>
      </c>
      <c r="K3" s="11">
        <f>'Exportations-de-biens'!L3</f>
        <v>2000</v>
      </c>
      <c r="L3" s="11">
        <f>'Exportations-de-biens'!M3</f>
        <v>2001</v>
      </c>
      <c r="M3" s="11">
        <f>'Exportations-de-biens'!N3</f>
        <v>2002</v>
      </c>
      <c r="N3" s="11">
        <f>'Exportations-de-biens'!O3</f>
        <v>2003</v>
      </c>
      <c r="O3" s="11">
        <f>'Exportations-de-biens'!P3</f>
        <v>2004</v>
      </c>
      <c r="P3" s="11">
        <f>'Exportations-de-biens'!Q3</f>
        <v>2005</v>
      </c>
      <c r="Q3" s="11">
        <f>'Exportations-de-biens'!R3</f>
        <v>2006</v>
      </c>
      <c r="R3" s="11">
        <f>'Exportations-de-biens'!S3</f>
        <v>2007</v>
      </c>
      <c r="S3" s="11">
        <f>'Exportations-de-biens'!T3</f>
        <v>2008</v>
      </c>
      <c r="T3" s="11">
        <f>'Exportations-de-biens'!U3</f>
        <v>2009</v>
      </c>
      <c r="U3" s="11">
        <f>'Exportations-de-biens'!V3</f>
        <v>2010</v>
      </c>
      <c r="V3" s="11">
        <f>'Exportations-de-biens'!W3</f>
        <v>2011</v>
      </c>
      <c r="W3" s="11">
        <f>'Exportations-de-biens'!X3</f>
        <v>2012</v>
      </c>
      <c r="X3" s="11">
        <f>'Exportations-de-biens'!Y3</f>
        <v>2013</v>
      </c>
      <c r="Y3" s="11">
        <f>'Exportations-de-biens'!Z3</f>
        <v>2014</v>
      </c>
      <c r="Z3" s="11">
        <f>'Exportations-de-biens'!AA3</f>
        <v>2015</v>
      </c>
      <c r="AA3" s="11">
        <f>'Exportations-de-biens'!AB3</f>
        <v>2016</v>
      </c>
      <c r="AB3" s="11">
        <f>'Exportations-de-biens'!AC3</f>
        <v>2017</v>
      </c>
      <c r="AC3" s="11">
        <f>'Exportations-de-biens'!AD3</f>
        <v>2018</v>
      </c>
      <c r="AD3" s="11">
        <f>'Exportations-de-biens'!AE3</f>
        <v>2019</v>
      </c>
      <c r="AE3" s="2">
        <v>2020</v>
      </c>
      <c r="AF3" s="2">
        <v>2021</v>
      </c>
      <c r="AG3" s="2">
        <v>2022</v>
      </c>
      <c r="AH3" s="2">
        <v>2023</v>
      </c>
    </row>
    <row r="4" spans="1:34" s="8" customFormat="1" ht="12.75" customHeight="1" x14ac:dyDescent="0.2">
      <c r="A4" s="19" t="s">
        <v>16</v>
      </c>
      <c r="B4" s="12">
        <f>IF("n.d."='Exportations-de-biens'!C4,"na",'Exportations-de-biens'!C4)</f>
        <v>1635.8</v>
      </c>
      <c r="C4" s="12">
        <f>IF("n.d."='Exportations-de-biens'!D4,"na",'Exportations-de-biens'!D4)</f>
        <v>1554.8</v>
      </c>
      <c r="D4" s="12">
        <f>IF("n.d."='Exportations-de-biens'!E4,"na",'Exportations-de-biens'!E4)</f>
        <v>1496.6</v>
      </c>
      <c r="E4" s="12">
        <f>IF("n.d."='Exportations-de-biens'!F4,"na",'Exportations-de-biens'!F4)</f>
        <v>2680.5</v>
      </c>
      <c r="F4" s="12">
        <f>IF("n.d."='Exportations-de-biens'!G4,"na",'Exportations-de-biens'!G4)</f>
        <v>2996.9</v>
      </c>
      <c r="G4" s="12">
        <f>IF("n.d."='Exportations-de-biens'!H4,"na",'Exportations-de-biens'!H4)</f>
        <v>3744.2</v>
      </c>
      <c r="H4" s="12">
        <f>IF("n.d."='Exportations-de-biens'!I4,"na",'Exportations-de-biens'!I4)</f>
        <v>4362</v>
      </c>
      <c r="I4" s="12">
        <f>IF("n.d."='Exportations-de-biens'!J4,"na",'Exportations-de-biens'!J4)</f>
        <v>3508.5</v>
      </c>
      <c r="J4" s="12">
        <f>IF("n.d."='Exportations-de-biens'!K4,"na",'Exportations-de-biens'!K4)</f>
        <v>4368.1000000000004</v>
      </c>
      <c r="K4" s="12">
        <f>IF("n.d."='Exportations-de-biens'!L4,"na",'Exportations-de-biens'!L4)</f>
        <v>6723.5</v>
      </c>
      <c r="L4" s="12">
        <f>IF("n.d."='Exportations-de-biens'!M4,"na",'Exportations-de-biens'!M4)</f>
        <v>6226.9</v>
      </c>
      <c r="M4" s="12">
        <f>IF("n.d."='Exportations-de-biens'!N4,"na",'Exportations-de-biens'!N4)</f>
        <v>6241.9</v>
      </c>
      <c r="N4" s="12">
        <f>IF("n.d."='Exportations-de-biens'!O4,"na",'Exportations-de-biens'!O4)</f>
        <v>6837.3</v>
      </c>
      <c r="O4" s="12">
        <f>IF("n.d."='Exportations-de-biens'!P4,"na",'Exportations-de-biens'!P4)</f>
        <v>9153</v>
      </c>
      <c r="P4" s="12">
        <f>IF("n.d."='Exportations-de-biens'!Q4,"na",'Exportations-de-biens'!Q4)</f>
        <v>12499.3</v>
      </c>
      <c r="Q4" s="12">
        <f>IF("n.d."='Exportations-de-biens'!R4,"na",'Exportations-de-biens'!R4)</f>
        <v>14483.7</v>
      </c>
      <c r="R4" s="12">
        <f>IF("n.d."='Exportations-de-biens'!S4,"na",'Exportations-de-biens'!S4)</f>
        <v>15254.4</v>
      </c>
      <c r="S4" s="12">
        <f>IF("n.d."='Exportations-de-biens'!T4,"na",'Exportations-de-biens'!T4)</f>
        <v>19609.900000000001</v>
      </c>
      <c r="T4" s="12">
        <f>IF("n.d."='Exportations-de-biens'!U4,"na",'Exportations-de-biens'!U4)</f>
        <v>13773</v>
      </c>
      <c r="U4" s="12">
        <f>IF("n.d."='Exportations-de-biens'!V4,"na",'Exportations-de-biens'!V4)</f>
        <v>18500</v>
      </c>
      <c r="V4" s="12">
        <f>IF("n.d."='Exportations-de-biens'!W4,"na",'Exportations-de-biens'!W4)</f>
        <v>23677.5</v>
      </c>
      <c r="W4" s="12">
        <f>IF("n.d."='Exportations-de-biens'!X4,"na",'Exportations-de-biens'!X4)</f>
        <v>23603.4</v>
      </c>
      <c r="X4" s="12">
        <f>IF("n.d."='Exportations-de-biens'!Y4,"na",'Exportations-de-biens'!Y4)</f>
        <v>21139.200000000001</v>
      </c>
      <c r="Y4" s="12">
        <f>IF("n.d."='Exportations-de-biens'!Z4,"na",'Exportations-de-biens'!Z4)</f>
        <v>19225.47981573172</v>
      </c>
      <c r="Z4" s="12">
        <f>IF("n.d."='Exportations-de-biens'!AA4,"na",'Exportations-de-biens'!AA4)</f>
        <v>13331.87222715695</v>
      </c>
      <c r="AA4" s="12">
        <f>IF("n.d."='Exportations-de-biens'!AB4,"na",'Exportations-de-biens'!AB4)</f>
        <v>11142.4</v>
      </c>
      <c r="AB4" s="12">
        <f>IF("n.d."='Exportations-de-biens'!AC4,"na",'Exportations-de-biens'!AC4)</f>
        <v>13397.4</v>
      </c>
      <c r="AC4" s="12">
        <f>IF("n.d."='Exportations-de-biens'!AD4,"na",'Exportations-de-biens'!AD4)</f>
        <v>15925.544191378307</v>
      </c>
      <c r="AD4" s="12">
        <f>IF("n.d."='Exportations-de-biens'!AE4,"na",'Exportations-de-biens'!AE4)</f>
        <v>15981.940484946916</v>
      </c>
      <c r="AE4" s="12">
        <f>IF("n.d."='Exportations-de-biens'!AF4,"na",'Exportations-de-biens'!AF4)</f>
        <v>10386.641192952233</v>
      </c>
      <c r="AF4" s="12">
        <f>IF("n.d."='Exportations-de-biens'!AG4,"na",'Exportations-de-biens'!AG4)</f>
        <v>14520.289052762872</v>
      </c>
      <c r="AG4" s="12">
        <f>IF("n.d."='Exportations-de-biens'!AH4,"na",'Exportations-de-biens'!AH4)</f>
        <v>23525.100598713056</v>
      </c>
      <c r="AH4" s="12">
        <f>IF("n.d."='Exportations-de-biens'!AI4,"na",'Exportations-de-biens'!AI4)</f>
        <v>19624.228617616074</v>
      </c>
    </row>
    <row r="5" spans="1:34" s="8" customFormat="1" ht="12.75" customHeight="1" x14ac:dyDescent="0.2">
      <c r="A5" s="19" t="s">
        <v>11</v>
      </c>
      <c r="B5" s="12">
        <f>IF("n.d."='Exportations-de-biens'!C5,"na",'Exportations-de-biens'!C5)</f>
        <v>591.29999999999995</v>
      </c>
      <c r="C5" s="12">
        <f>IF("n.d."='Exportations-de-biens'!D5,"na",'Exportations-de-biens'!D5)</f>
        <v>543</v>
      </c>
      <c r="D5" s="12">
        <f>IF("n.d."='Exportations-de-biens'!E5,"na",'Exportations-de-biens'!E5)</f>
        <v>431</v>
      </c>
      <c r="E5" s="12">
        <f>IF("n.d."='Exportations-de-biens'!F5,"na",'Exportations-de-biens'!F5)</f>
        <v>623.4</v>
      </c>
      <c r="F5" s="12">
        <f>IF("n.d."='Exportations-de-biens'!G5,"na",'Exportations-de-biens'!G5)</f>
        <v>841.4</v>
      </c>
      <c r="G5" s="12">
        <f>IF("n.d."='Exportations-de-biens'!H5,"na",'Exportations-de-biens'!H5)</f>
        <v>1084.5999999999999</v>
      </c>
      <c r="H5" s="12">
        <f>IF("n.d."='Exportations-de-biens'!I5,"na",'Exportations-de-biens'!I5)</f>
        <v>1140.3</v>
      </c>
      <c r="I5" s="12">
        <f>IF("n.d."='Exportations-de-biens'!J5,"na",'Exportations-de-biens'!J5)</f>
        <v>1037.4000000000001</v>
      </c>
      <c r="J5" s="12">
        <f>IF("n.d."='Exportations-de-biens'!K5,"na",'Exportations-de-biens'!K5)</f>
        <v>1366.4</v>
      </c>
      <c r="K5" s="12">
        <f>IF("n.d."='Exportations-de-biens'!L5,"na",'Exportations-de-biens'!L5)</f>
        <v>1521.4</v>
      </c>
      <c r="L5" s="12">
        <f>IF("n.d."='Exportations-de-biens'!M5,"na",'Exportations-de-biens'!M5)</f>
        <v>1312.6</v>
      </c>
      <c r="M5" s="12">
        <f>IF("n.d."='Exportations-de-biens'!N5,"na",'Exportations-de-biens'!N5)</f>
        <v>1275</v>
      </c>
      <c r="N5" s="12">
        <f>IF("n.d."='Exportations-de-biens'!O5,"na",'Exportations-de-biens'!O5)</f>
        <v>1406.1</v>
      </c>
      <c r="O5" s="12">
        <f>IF("n.d."='Exportations-de-biens'!P5,"na",'Exportations-de-biens'!P5)</f>
        <v>1469.8</v>
      </c>
      <c r="P5" s="12">
        <f>IF("n.d."='Exportations-de-biens'!Q5,"na",'Exportations-de-biens'!Q5)</f>
        <v>1670.2</v>
      </c>
      <c r="Q5" s="12">
        <f>IF("n.d."='Exportations-de-biens'!R5,"na",'Exportations-de-biens'!R5)</f>
        <v>2012.4</v>
      </c>
      <c r="R5" s="12">
        <f>IF("n.d."='Exportations-de-biens'!S5,"na",'Exportations-de-biens'!S5)</f>
        <v>2375.3000000000002</v>
      </c>
      <c r="S5" s="12">
        <f>IF("n.d."='Exportations-de-biens'!T5,"na",'Exportations-de-biens'!T5)</f>
        <v>2637.6</v>
      </c>
      <c r="T5" s="12">
        <f>IF("n.d."='Exportations-de-biens'!U5,"na",'Exportations-de-biens'!U5)</f>
        <v>1969</v>
      </c>
      <c r="U5" s="12">
        <f>IF("n.d."='Exportations-de-biens'!V5,"na",'Exportations-de-biens'!V5)</f>
        <v>2240.6</v>
      </c>
      <c r="V5" s="12">
        <f>IF("n.d."='Exportations-de-biens'!W5,"na",'Exportations-de-biens'!W5)</f>
        <v>2778.3</v>
      </c>
      <c r="W5" s="12">
        <f>IF("n.d."='Exportations-de-biens'!X5,"na",'Exportations-de-biens'!X5)</f>
        <v>2858</v>
      </c>
      <c r="X5" s="12">
        <f>IF("n.d."='Exportations-de-biens'!Y5,"na",'Exportations-de-biens'!Y5)</f>
        <v>3003.7</v>
      </c>
      <c r="Y5" s="12">
        <f>IF("n.d."='Exportations-de-biens'!Z5,"na",'Exportations-de-biens'!Z5)</f>
        <v>3244.5</v>
      </c>
      <c r="Z5" s="12">
        <f>IF("n.d."='Exportations-de-biens'!AA5,"na",'Exportations-de-biens'!AA5)</f>
        <v>3085.5999999999995</v>
      </c>
      <c r="AA5" s="12">
        <f>IF("n.d."='Exportations-de-biens'!AB5,"na",'Exportations-de-biens'!AB5)</f>
        <v>2724.7</v>
      </c>
      <c r="AB5" s="12">
        <f>IF("n.d."='Exportations-de-biens'!AC5,"na",'Exportations-de-biens'!AC5)</f>
        <v>2674.8999999999996</v>
      </c>
      <c r="AC5" s="12">
        <f>IF("n.d."='Exportations-de-biens'!AD5,"na",'Exportations-de-biens'!AD5)</f>
        <v>2869.3</v>
      </c>
      <c r="AD5" s="12">
        <f>IF("n.d."='Exportations-de-biens'!AE5,"na",'Exportations-de-biens'!AE5)</f>
        <v>3238.3114054048401</v>
      </c>
      <c r="AE5" s="12">
        <f>IF("n.d."='Exportations-de-biens'!AF5,"na",'Exportations-de-biens'!AF5)</f>
        <v>2538</v>
      </c>
      <c r="AF5" s="12">
        <f>IF("n.d."='Exportations-de-biens'!AG5,"na",'Exportations-de-biens'!AG5)</f>
        <v>3335.9490000000005</v>
      </c>
      <c r="AG5" s="12">
        <f>IF("n.d."='Exportations-de-biens'!AH5,"na",'Exportations-de-biens'!AH5)</f>
        <v>4318.238137158457</v>
      </c>
      <c r="AH5" s="12">
        <f>IF("n.d."='Exportations-de-biens'!AI5,"na",'Exportations-de-biens'!AI5)</f>
        <v>3615.2529453609704</v>
      </c>
    </row>
    <row r="6" spans="1:34" s="8" customFormat="1" ht="12.75" customHeight="1" x14ac:dyDescent="0.2">
      <c r="A6" s="19" t="s">
        <v>12</v>
      </c>
      <c r="B6" s="12">
        <f>IF("n.d."='Exportations-de-biens'!C6,"na",'Exportations-de-biens'!C6)</f>
        <v>34.200000000000003</v>
      </c>
      <c r="C6" s="12">
        <f>IF("n.d."='Exportations-de-biens'!D6,"na",'Exportations-de-biens'!D6)</f>
        <v>30.7</v>
      </c>
      <c r="D6" s="12">
        <f>IF("n.d."='Exportations-de-biens'!E6,"na",'Exportations-de-biens'!E6)</f>
        <v>37.5</v>
      </c>
      <c r="E6" s="12">
        <f>IF("n.d."='Exportations-de-biens'!F6,"na",'Exportations-de-biens'!F6)</f>
        <v>89.8</v>
      </c>
      <c r="F6" s="12">
        <f>IF("n.d."='Exportations-de-biens'!G6,"na",'Exportations-de-biens'!G6)</f>
        <v>89.3</v>
      </c>
      <c r="G6" s="12">
        <f>IF("n.d."='Exportations-de-biens'!H6,"na",'Exportations-de-biens'!H6)</f>
        <v>71.900000000000006</v>
      </c>
      <c r="H6" s="12">
        <f>IF("n.d."='Exportations-de-biens'!I6,"na",'Exportations-de-biens'!I6)</f>
        <v>94.9</v>
      </c>
      <c r="I6" s="12">
        <f>IF("n.d."='Exportations-de-biens'!J6,"na",'Exportations-de-biens'!J6)</f>
        <v>89.3</v>
      </c>
      <c r="J6" s="12">
        <f>IF("n.d."='Exportations-de-biens'!K6,"na",'Exportations-de-biens'!K6)</f>
        <v>90.1</v>
      </c>
      <c r="K6" s="12">
        <f>IF("n.d."='Exportations-de-biens'!L6,"na",'Exportations-de-biens'!L6)</f>
        <v>114.3</v>
      </c>
      <c r="L6" s="12">
        <f>IF("n.d."='Exportations-de-biens'!M6,"na",'Exportations-de-biens'!M6)</f>
        <v>101.7</v>
      </c>
      <c r="M6" s="12">
        <f>IF("n.d."='Exportations-de-biens'!N6,"na",'Exportations-de-biens'!N6)</f>
        <v>102.3</v>
      </c>
      <c r="N6" s="12">
        <f>IF("n.d."='Exportations-de-biens'!O6,"na",'Exportations-de-biens'!O6)</f>
        <v>74.400000000000006</v>
      </c>
      <c r="O6" s="12">
        <f>IF("n.d."='Exportations-de-biens'!P6,"na",'Exportations-de-biens'!P6)</f>
        <v>70.7</v>
      </c>
      <c r="P6" s="12">
        <f>IF("n.d."='Exportations-de-biens'!Q6,"na",'Exportations-de-biens'!Q6)</f>
        <v>67.400000000000006</v>
      </c>
      <c r="Q6" s="12">
        <f>IF("n.d."='Exportations-de-biens'!R6,"na",'Exportations-de-biens'!R6)</f>
        <v>82.4</v>
      </c>
      <c r="R6" s="12">
        <f>IF("n.d."='Exportations-de-biens'!S6,"na",'Exportations-de-biens'!S6)</f>
        <v>85.4</v>
      </c>
      <c r="S6" s="12">
        <f>IF("n.d."='Exportations-de-biens'!T6,"na",'Exportations-de-biens'!T6)</f>
        <v>67.3</v>
      </c>
      <c r="T6" s="12">
        <f>IF("n.d."='Exportations-de-biens'!U6,"na",'Exportations-de-biens'!U6)</f>
        <v>58.4</v>
      </c>
      <c r="U6" s="12">
        <f>IF("n.d."='Exportations-de-biens'!V6,"na",'Exportations-de-biens'!V6)</f>
        <v>76.7</v>
      </c>
      <c r="V6" s="12">
        <f>IF("n.d."='Exportations-de-biens'!W6,"na",'Exportations-de-biens'!W6)</f>
        <v>99.1</v>
      </c>
      <c r="W6" s="12">
        <f>IF("n.d."='Exportations-de-biens'!X6,"na",'Exportations-de-biens'!X6)</f>
        <v>99.1</v>
      </c>
      <c r="X6" s="12">
        <f>IF("n.d."='Exportations-de-biens'!Y6,"na",'Exportations-de-biens'!Y6)</f>
        <v>60.9</v>
      </c>
      <c r="Y6" s="12">
        <f>IF("n.d."='Exportations-de-biens'!Z6,"na",'Exportations-de-biens'!Z6)</f>
        <v>48.600000000000009</v>
      </c>
      <c r="Z6" s="12">
        <f>IF("n.d."='Exportations-de-biens'!AA6,"na",'Exportations-de-biens'!AA6)</f>
        <v>50.7</v>
      </c>
      <c r="AA6" s="12">
        <f>IF("n.d."='Exportations-de-biens'!AB6,"na",'Exportations-de-biens'!AB6)</f>
        <v>54.855000000000004</v>
      </c>
      <c r="AB6" s="12">
        <f>IF("n.d."='Exportations-de-biens'!AC6,"na",'Exportations-de-biens'!AC6)</f>
        <v>81.659625474553195</v>
      </c>
      <c r="AC6" s="12">
        <f>IF("n.d."='Exportations-de-biens'!AD6,"na",'Exportations-de-biens'!AD6)</f>
        <v>77.844999999999999</v>
      </c>
      <c r="AD6" s="12">
        <f>IF("n.d."='Exportations-de-biens'!AE6,"na",'Exportations-de-biens'!AE6)</f>
        <v>86.927025136752349</v>
      </c>
      <c r="AE6" s="12">
        <f>IF("n.d."='Exportations-de-biens'!AF6,"na",'Exportations-de-biens'!AF6)</f>
        <v>77.066117619872045</v>
      </c>
      <c r="AF6" s="12">
        <f>IF("n.d."='Exportations-de-biens'!AG6,"na",'Exportations-de-biens'!AG6)</f>
        <v>83.081224637417776</v>
      </c>
      <c r="AG6" s="12">
        <f>IF("n.d."='Exportations-de-biens'!AH6,"na",'Exportations-de-biens'!AH6)</f>
        <v>109.07777592542357</v>
      </c>
      <c r="AH6" s="12">
        <f>IF("n.d."='Exportations-de-biens'!AI6,"na",'Exportations-de-biens'!AI6)</f>
        <v>96.979795171760102</v>
      </c>
    </row>
    <row r="7" spans="1:34" s="8" customFormat="1" ht="12.75" customHeight="1" x14ac:dyDescent="0.2">
      <c r="A7" s="19" t="s">
        <v>2</v>
      </c>
      <c r="B7" s="12">
        <f>IF("n.d."='Exportations-de-biens'!C7,"na",'Exportations-de-biens'!C7)</f>
        <v>312.5</v>
      </c>
      <c r="C7" s="12">
        <f>IF("n.d."='Exportations-de-biens'!D7,"na",'Exportations-de-biens'!D7)</f>
        <v>312</v>
      </c>
      <c r="D7" s="12">
        <f>IF("n.d."='Exportations-de-biens'!E7,"na",'Exportations-de-biens'!E7)</f>
        <v>317</v>
      </c>
      <c r="E7" s="12">
        <f>IF("n.d."='Exportations-de-biens'!F7,"na",'Exportations-de-biens'!F7)</f>
        <v>532.29999999999995</v>
      </c>
      <c r="F7" s="12">
        <f>IF("n.d."='Exportations-de-biens'!G7,"na",'Exportations-de-biens'!G7)</f>
        <v>568.20000000000005</v>
      </c>
      <c r="G7" s="12">
        <f>IF("n.d."='Exportations-de-biens'!H7,"na",'Exportations-de-biens'!H7)</f>
        <v>874.6</v>
      </c>
      <c r="H7" s="12">
        <f>IF("n.d."='Exportations-de-biens'!I7,"na",'Exportations-de-biens'!I7)</f>
        <v>966.7</v>
      </c>
      <c r="I7" s="12">
        <f>IF("n.d."='Exportations-de-biens'!J7,"na",'Exportations-de-biens'!J7)</f>
        <v>807</v>
      </c>
      <c r="J7" s="12">
        <f>IF("n.d."='Exportations-de-biens'!K7,"na",'Exportations-de-biens'!K7)</f>
        <v>960.5</v>
      </c>
      <c r="K7" s="12">
        <f>IF("n.d."='Exportations-de-biens'!L7,"na",'Exportations-de-biens'!L7)</f>
        <v>1774.1</v>
      </c>
      <c r="L7" s="12">
        <f>IF("n.d."='Exportations-de-biens'!M7,"na",'Exportations-de-biens'!M7)</f>
        <v>1489.7</v>
      </c>
      <c r="M7" s="12">
        <f>IF("n.d."='Exportations-de-biens'!N7,"na",'Exportations-de-biens'!N7)</f>
        <v>1479.2</v>
      </c>
      <c r="N7" s="12">
        <f>IF("n.d."='Exportations-de-biens'!O7,"na",'Exportations-de-biens'!O7)</f>
        <v>1532.4</v>
      </c>
      <c r="O7" s="12">
        <f>IF("n.d."='Exportations-de-biens'!P7,"na",'Exportations-de-biens'!P7)</f>
        <v>1813.7</v>
      </c>
      <c r="P7" s="12">
        <f>IF("n.d."='Exportations-de-biens'!Q7,"na",'Exportations-de-biens'!Q7)</f>
        <v>2502.6999999999998</v>
      </c>
      <c r="Q7" s="12">
        <f>IF("n.d."='Exportations-de-biens'!R7,"na",'Exportations-de-biens'!R7)</f>
        <v>3177.9</v>
      </c>
      <c r="R7" s="12">
        <f>IF("n.d."='Exportations-de-biens'!S7,"na",'Exportations-de-biens'!S7)</f>
        <v>2700.7</v>
      </c>
      <c r="S7" s="12">
        <f>IF("n.d."='Exportations-de-biens'!T7,"na",'Exportations-de-biens'!T7)</f>
        <v>3727.7</v>
      </c>
      <c r="T7" s="12">
        <f>IF("n.d."='Exportations-de-biens'!U7,"na",'Exportations-de-biens'!U7)</f>
        <v>2907.4</v>
      </c>
      <c r="U7" s="12">
        <f>IF("n.d."='Exportations-de-biens'!V7,"na",'Exportations-de-biens'!V7)</f>
        <v>4487.8999999999996</v>
      </c>
      <c r="V7" s="12">
        <f>IF("n.d."='Exportations-de-biens'!W7,"na",'Exportations-de-biens'!W7)</f>
        <v>5592.1</v>
      </c>
      <c r="W7" s="12">
        <f>IF("n.d."='Exportations-de-biens'!X7,"na",'Exportations-de-biens'!X7)</f>
        <v>5133.2</v>
      </c>
      <c r="X7" s="12">
        <f>IF("n.d."='Exportations-de-biens'!Y7,"na",'Exportations-de-biens'!Y7)</f>
        <v>4460.3</v>
      </c>
      <c r="Y7" s="12">
        <f>IF("n.d."='Exportations-de-biens'!Z7,"na",'Exportations-de-biens'!Z7)</f>
        <v>4383.893</v>
      </c>
      <c r="Z7" s="12">
        <f>IF("n.d."='Exportations-de-biens'!AA7,"na",'Exportations-de-biens'!AA7)</f>
        <v>2767.0070000000001</v>
      </c>
      <c r="AA7" s="12">
        <f>IF("n.d."='Exportations-de-biens'!AB7,"na",'Exportations-de-biens'!AB7)</f>
        <v>2582.9589999999998</v>
      </c>
      <c r="AB7" s="12">
        <f>IF("n.d."='Exportations-de-biens'!AC7,"na",'Exportations-de-biens'!AC7)</f>
        <v>3629.0949999999998</v>
      </c>
      <c r="AC7" s="12">
        <f>IF("n.d."='Exportations-de-biens'!AD7,"na",'Exportations-de-biens'!AD7)</f>
        <v>4810.1220000000003</v>
      </c>
      <c r="AD7" s="12">
        <f>IF("n.d."='Exportations-de-biens'!AE7,"na",'Exportations-de-biens'!AE7)</f>
        <v>4446.6559999999999</v>
      </c>
      <c r="AE7" s="12">
        <f>IF("n.d."='Exportations-de-biens'!AF7,"na",'Exportations-de-biens'!AF7)</f>
        <v>2553.1970000000001</v>
      </c>
      <c r="AF7" s="12">
        <f>IF("n.d."='Exportations-de-biens'!AG7,"na",'Exportations-de-biens'!AG7)</f>
        <v>4165.3999999999996</v>
      </c>
      <c r="AG7" s="12">
        <f>IF("n.d."='Exportations-de-biens'!AH7,"na",'Exportations-de-biens'!AH7)</f>
        <v>5927.8639999999996</v>
      </c>
      <c r="AH7" s="12">
        <f>IF("n.d."='Exportations-de-biens'!AI7,"na",'Exportations-de-biens'!AI7)</f>
        <v>4493.6267657913813</v>
      </c>
    </row>
    <row r="8" spans="1:34" s="8" customFormat="1" ht="12.75" customHeight="1" x14ac:dyDescent="0.2">
      <c r="A8" s="19" t="s">
        <v>3</v>
      </c>
      <c r="B8" s="12">
        <f>IF("n.d."='Exportations-de-biens'!C8,"na",'Exportations-de-biens'!C8)</f>
        <v>632.70000000000005</v>
      </c>
      <c r="C8" s="12">
        <f>IF("n.d."='Exportations-de-biens'!D8,"na",'Exportations-de-biens'!D8)</f>
        <v>607.5</v>
      </c>
      <c r="D8" s="12">
        <f>IF("n.d."='Exportations-de-biens'!E8,"na",'Exportations-de-biens'!E8)</f>
        <v>650.79999999999995</v>
      </c>
      <c r="E8" s="12">
        <f>IF("n.d."='Exportations-de-biens'!F8,"na",'Exportations-de-biens'!F8)</f>
        <v>1324</v>
      </c>
      <c r="F8" s="12">
        <f>IF("n.d."='Exportations-de-biens'!G8,"na",'Exportations-de-biens'!G8)</f>
        <v>1324.5</v>
      </c>
      <c r="G8" s="12">
        <f>IF("n.d."='Exportations-de-biens'!H8,"na",'Exportations-de-biens'!H8)</f>
        <v>1674.3</v>
      </c>
      <c r="H8" s="12">
        <f>IF("n.d."='Exportations-de-biens'!I8,"na",'Exportations-de-biens'!I8)</f>
        <v>1762.4</v>
      </c>
      <c r="I8" s="12">
        <f>IF("n.d."='Exportations-de-biens'!J8,"na",'Exportations-de-biens'!J8)</f>
        <v>1125.4000000000001</v>
      </c>
      <c r="J8" s="12">
        <f>IF("n.d."='Exportations-de-biens'!K8,"na",'Exportations-de-biens'!K8)</f>
        <v>1538.5</v>
      </c>
      <c r="K8" s="12">
        <f>IF("n.d."='Exportations-de-biens'!L8,"na",'Exportations-de-biens'!L8)</f>
        <v>2364.1999999999998</v>
      </c>
      <c r="L8" s="12">
        <f>IF("n.d."='Exportations-de-biens'!M8,"na",'Exportations-de-biens'!M8)</f>
        <v>1916</v>
      </c>
      <c r="M8" s="12">
        <f>IF("n.d."='Exportations-de-biens'!N8,"na",'Exportations-de-biens'!N8)</f>
        <v>1781.4</v>
      </c>
      <c r="N8" s="12">
        <f>IF("n.d."='Exportations-de-biens'!O8,"na",'Exportations-de-biens'!O8)</f>
        <v>1847.1</v>
      </c>
      <c r="O8" s="12">
        <f>IF("n.d."='Exportations-de-biens'!P8,"na",'Exportations-de-biens'!P8)</f>
        <v>2150.4</v>
      </c>
      <c r="P8" s="12">
        <f>IF("n.d."='Exportations-de-biens'!Q8,"na",'Exportations-de-biens'!Q8)</f>
        <v>2874.8</v>
      </c>
      <c r="Q8" s="12">
        <f>IF("n.d."='Exportations-de-biens'!R8,"na",'Exportations-de-biens'!R8)</f>
        <v>3166.8</v>
      </c>
      <c r="R8" s="12">
        <f>IF("n.d."='Exportations-de-biens'!S8,"na",'Exportations-de-biens'!S8)</f>
        <v>3393</v>
      </c>
      <c r="S8" s="12">
        <f>IF("n.d."='Exportations-de-biens'!T8,"na",'Exportations-de-biens'!T8)</f>
        <v>4284.3</v>
      </c>
      <c r="T8" s="12">
        <f>IF("n.d."='Exportations-de-biens'!U8,"na",'Exportations-de-biens'!U8)</f>
        <v>2750.7</v>
      </c>
      <c r="U8" s="12">
        <f>IF("n.d."='Exportations-de-biens'!V8,"na",'Exportations-de-biens'!V8)</f>
        <v>3807.7</v>
      </c>
      <c r="V8" s="12">
        <f>IF("n.d."='Exportations-de-biens'!W8,"na",'Exportations-de-biens'!W8)</f>
        <v>5038.8999999999996</v>
      </c>
      <c r="W8" s="12">
        <f>IF("n.d."='Exportations-de-biens'!X8,"na",'Exportations-de-biens'!X8)</f>
        <v>4730.2</v>
      </c>
      <c r="X8" s="12">
        <f>IF("n.d."='Exportations-de-biens'!Y8,"na",'Exportations-de-biens'!Y8)</f>
        <v>4959.7</v>
      </c>
      <c r="Y8" s="12">
        <f>IF("n.d."='Exportations-de-biens'!Z8,"na",'Exportations-de-biens'!Z8)</f>
        <v>4098.8999999999996</v>
      </c>
      <c r="Z8" s="12">
        <f>IF("n.d."='Exportations-de-biens'!AA8,"na",'Exportations-de-biens'!AA8)</f>
        <v>3023.8589999999999</v>
      </c>
      <c r="AA8" s="12">
        <f>IF("n.d."='Exportations-de-biens'!AB8,"na",'Exportations-de-biens'!AB8)</f>
        <v>2547.7119004094379</v>
      </c>
      <c r="AB8" s="12">
        <f>IF("n.d."='Exportations-de-biens'!AC8,"na",'Exportations-de-biens'!AC8)</f>
        <v>3006.1456977882081</v>
      </c>
      <c r="AC8" s="12">
        <f>IF("n.d."='Exportations-de-biens'!AD8,"na",'Exportations-de-biens'!AD8)</f>
        <v>3762.408957449501</v>
      </c>
      <c r="AD8" s="12">
        <f>IF("n.d."='Exportations-de-biens'!AE8,"na",'Exportations-de-biens'!AE8)</f>
        <v>3973.2959999999994</v>
      </c>
      <c r="AE8" s="12">
        <f>IF("n.d."='Exportations-de-biens'!AF8,"na",'Exportations-de-biens'!AF8)</f>
        <v>2731.732</v>
      </c>
      <c r="AF8" s="12">
        <f>IF("n.d."='Exportations-de-biens'!AG8,"na",'Exportations-de-biens'!AG8)</f>
        <v>3987.576</v>
      </c>
      <c r="AG8" s="12">
        <f>IF("n.d."='Exportations-de-biens'!AH8,"na",'Exportations-de-biens'!AH8)</f>
        <v>6131.1094052784229</v>
      </c>
      <c r="AH8" s="12">
        <f>IF("n.d."='Exportations-de-biens'!AI8,"na",'Exportations-de-biens'!AI8)</f>
        <v>5732.0706905197203</v>
      </c>
    </row>
    <row r="9" spans="1:34" s="8" customFormat="1" ht="12.75" customHeight="1" x14ac:dyDescent="0.2">
      <c r="A9" s="19" t="s">
        <v>13</v>
      </c>
      <c r="B9" s="12">
        <f>IF("n.d."='Exportations-de-biens'!C9,"na",'Exportations-de-biens'!C9)</f>
        <v>10.5</v>
      </c>
      <c r="C9" s="12">
        <f>IF("n.d."='Exportations-de-biens'!D9,"na",'Exportations-de-biens'!D9)</f>
        <v>13.3</v>
      </c>
      <c r="D9" s="12">
        <f>IF("n.d."='Exportations-de-biens'!E9,"na",'Exportations-de-biens'!E9)</f>
        <v>17.3</v>
      </c>
      <c r="E9" s="12">
        <f>IF("n.d."='Exportations-de-biens'!F9,"na",'Exportations-de-biens'!F9)</f>
        <v>34.4</v>
      </c>
      <c r="F9" s="12">
        <f>IF("n.d."='Exportations-de-biens'!G9,"na",'Exportations-de-biens'!G9)</f>
        <v>43</v>
      </c>
      <c r="G9" s="12">
        <f>IF("n.d."='Exportations-de-biens'!H9,"na",'Exportations-de-biens'!H9)</f>
        <v>110</v>
      </c>
      <c r="H9" s="12">
        <f>IF("n.d."='Exportations-de-biens'!I9,"na",'Exportations-de-biens'!I9)</f>
        <v>287.39999999999998</v>
      </c>
      <c r="I9" s="12">
        <f>IF("n.d."='Exportations-de-biens'!J9,"na",'Exportations-de-biens'!J9)</f>
        <v>243.6</v>
      </c>
      <c r="J9" s="12">
        <f>IF("n.d."='Exportations-de-biens'!K9,"na",'Exportations-de-biens'!K9)</f>
        <v>436.9</v>
      </c>
      <c r="K9" s="12">
        <f>IF("n.d."='Exportations-de-biens'!L9,"na",'Exportations-de-biens'!L9)</f>
        <v>896.8</v>
      </c>
      <c r="L9" s="12">
        <f>IF("n.d."='Exportations-de-biens'!M9,"na",'Exportations-de-biens'!M9)</f>
        <v>1271.7</v>
      </c>
      <c r="M9" s="12">
        <f>IF("n.d."='Exportations-de-biens'!N9,"na",'Exportations-de-biens'!N9)</f>
        <v>1475.3</v>
      </c>
      <c r="N9" s="12">
        <f>IF("n.d."='Exportations-de-biens'!O9,"na",'Exportations-de-biens'!O9)</f>
        <v>1627.9</v>
      </c>
      <c r="O9" s="12">
        <f>IF("n.d."='Exportations-de-biens'!P9,"na",'Exportations-de-biens'!P9)</f>
        <v>2487.4</v>
      </c>
      <c r="P9" s="12">
        <f>IF("n.d."='Exportations-de-biens'!Q9,"na",'Exportations-de-biens'!Q9)</f>
        <v>3726</v>
      </c>
      <c r="Q9" s="12">
        <f>IF("n.d."='Exportations-de-biens'!R9,"na",'Exportations-de-biens'!R9)</f>
        <v>4291.5</v>
      </c>
      <c r="R9" s="12">
        <f>IF("n.d."='Exportations-de-biens'!S9,"na",'Exportations-de-biens'!S9)</f>
        <v>4961.6000000000004</v>
      </c>
      <c r="S9" s="12">
        <f>IF("n.d."='Exportations-de-biens'!T9,"na",'Exportations-de-biens'!T9)</f>
        <v>7026.4</v>
      </c>
      <c r="T9" s="12">
        <f>IF("n.d."='Exportations-de-biens'!U9,"na",'Exportations-de-biens'!U9)</f>
        <v>4758.3</v>
      </c>
      <c r="U9" s="12">
        <f>IF("n.d."='Exportations-de-biens'!V9,"na",'Exportations-de-biens'!V9)</f>
        <v>6607.2</v>
      </c>
      <c r="V9" s="12">
        <f>IF("n.d."='Exportations-de-biens'!W9,"na",'Exportations-de-biens'!W9)</f>
        <v>8657.4</v>
      </c>
      <c r="W9" s="12">
        <f>IF("n.d."='Exportations-de-biens'!X9,"na",'Exportations-de-biens'!X9)</f>
        <v>9257.7999999999993</v>
      </c>
      <c r="X9" s="12">
        <f>IF("n.d."='Exportations-de-biens'!Y9,"na",'Exportations-de-biens'!Y9)</f>
        <v>6937.8</v>
      </c>
      <c r="Y9" s="12">
        <f>IF("n.d."='Exportations-de-biens'!Z9,"na",'Exportations-de-biens'!Z9)</f>
        <v>6250.7641193110449</v>
      </c>
      <c r="Z9" s="12">
        <f>IF("n.d."='Exportations-de-biens'!AA9,"na",'Exportations-de-biens'!AA9)</f>
        <v>3370.5670242878846</v>
      </c>
      <c r="AA9" s="12">
        <f>IF("n.d."='Exportations-de-biens'!AB9,"na",'Exportations-de-biens'!AB9)</f>
        <v>2453.0093861285332</v>
      </c>
      <c r="AB9" s="12">
        <f>IF("n.d."='Exportations-de-biens'!AC9,"na",'Exportations-de-biens'!AC9)</f>
        <v>2893.0570161700557</v>
      </c>
      <c r="AC9" s="12">
        <f>IF("n.d."='Exportations-de-biens'!AD9,"na",'Exportations-de-biens'!AD9)</f>
        <v>3361.7610000000004</v>
      </c>
      <c r="AD9" s="12">
        <f>IF("n.d."='Exportations-de-biens'!AE9,"na",'Exportations-de-biens'!AE9)</f>
        <v>3086.5696538693878</v>
      </c>
      <c r="AE9" s="12">
        <f>IF("n.d."='Exportations-de-biens'!AF9,"na",'Exportations-de-biens'!AF9)</f>
        <v>1645.6704291100186</v>
      </c>
      <c r="AF9" s="12">
        <f>IF("n.d."='Exportations-de-biens'!AG9,"na",'Exportations-de-biens'!AG9)</f>
        <v>2131.8049604292569</v>
      </c>
      <c r="AG9" s="12">
        <f>IF("n.d."='Exportations-de-biens'!AH9,"na",'Exportations-de-biens'!AH9)</f>
        <v>4603.7289999999994</v>
      </c>
      <c r="AH9" s="12">
        <f>IF("n.d."='Exportations-de-biens'!AI9,"na",'Exportations-de-biens'!AI9)</f>
        <v>3321.5950533408904</v>
      </c>
    </row>
    <row r="10" spans="1:34" s="8" customFormat="1" ht="12.75" customHeight="1" x14ac:dyDescent="0.2">
      <c r="A10" s="19" t="s">
        <v>14</v>
      </c>
      <c r="B10" s="12">
        <f>IF("n.d."='Exportations-de-biens'!C10,"na",'Exportations-de-biens'!C10)</f>
        <v>54.6</v>
      </c>
      <c r="C10" s="12">
        <f>IF("n.d."='Exportations-de-biens'!D10,"na",'Exportations-de-biens'!D10)</f>
        <v>48.3</v>
      </c>
      <c r="D10" s="12">
        <f>IF("n.d."='Exportations-de-biens'!E10,"na",'Exportations-de-biens'!E10)</f>
        <v>43</v>
      </c>
      <c r="E10" s="12">
        <f>IF("n.d."='Exportations-de-biens'!F10,"na",'Exportations-de-biens'!F10)</f>
        <v>76.599999999999994</v>
      </c>
      <c r="F10" s="12">
        <f>IF("n.d."='Exportations-de-biens'!G10,"na",'Exportations-de-biens'!G10)</f>
        <v>121.3</v>
      </c>
      <c r="G10" s="12">
        <f>IF("n.d."='Exportations-de-biens'!H10,"na",'Exportations-de-biens'!H10)</f>
        <v>121.3</v>
      </c>
      <c r="H10" s="12">
        <f>IF("n.d."='Exportations-de-biens'!I10,"na",'Exportations-de-biens'!I10)</f>
        <v>138.1</v>
      </c>
      <c r="I10" s="12">
        <f>IF("n.d."='Exportations-de-biens'!J10,"na",'Exportations-de-biens'!J10)</f>
        <v>154.30000000000001</v>
      </c>
      <c r="J10" s="12">
        <f>IF("n.d."='Exportations-de-biens'!K10,"na",'Exportations-de-biens'!K10)</f>
        <v>140.19999999999999</v>
      </c>
      <c r="K10" s="12">
        <f>IF("n.d."='Exportations-de-biens'!L10,"na",'Exportations-de-biens'!L10)</f>
        <v>130.19999999999999</v>
      </c>
      <c r="L10" s="12">
        <f>IF("n.d."='Exportations-de-biens'!M10,"na",'Exportations-de-biens'!M10)</f>
        <v>138.30000000000001</v>
      </c>
      <c r="M10" s="12">
        <f>IF("n.d."='Exportations-de-biens'!N10,"na",'Exportations-de-biens'!N10)</f>
        <v>128.69999999999999</v>
      </c>
      <c r="N10" s="12">
        <f>IF("n.d."='Exportations-de-biens'!O10,"na",'Exportations-de-biens'!O10)</f>
        <v>349.3</v>
      </c>
      <c r="O10" s="12">
        <f>IF("n.d."='Exportations-de-biens'!P10,"na",'Exportations-de-biens'!P10)</f>
        <v>1161</v>
      </c>
      <c r="P10" s="12">
        <f>IF("n.d."='Exportations-de-biens'!Q10,"na",'Exportations-de-biens'!Q10)</f>
        <v>1658.2</v>
      </c>
      <c r="Q10" s="12">
        <f>IF("n.d."='Exportations-de-biens'!R10,"na",'Exportations-de-biens'!R10)</f>
        <v>1752.7</v>
      </c>
      <c r="R10" s="12">
        <f>IF("n.d."='Exportations-de-biens'!S10,"na",'Exportations-de-biens'!S10)</f>
        <v>1738.4</v>
      </c>
      <c r="S10" s="12">
        <f>IF("n.d."='Exportations-de-biens'!T10,"na",'Exportations-de-biens'!T10)</f>
        <v>1866.6</v>
      </c>
      <c r="T10" s="12">
        <f>IF("n.d."='Exportations-de-biens'!U10,"na",'Exportations-de-biens'!U10)</f>
        <v>1329.3</v>
      </c>
      <c r="U10" s="12">
        <f>IF("n.d."='Exportations-de-biens'!V10,"na",'Exportations-de-biens'!V10)</f>
        <v>1852</v>
      </c>
      <c r="V10" s="12">
        <f>IF("n.d."='Exportations-de-biens'!W10,"na",'Exportations-de-biens'!W10)</f>
        <v>2244</v>
      </c>
      <c r="W10" s="12">
        <f>IF("n.d."='Exportations-de-biens'!X10,"na",'Exportations-de-biens'!X10)</f>
        <v>2255.1</v>
      </c>
      <c r="X10" s="12">
        <f>IF("n.d."='Exportations-de-biens'!Y10,"na",'Exportations-de-biens'!Y10)</f>
        <v>1716.8</v>
      </c>
      <c r="Y10" s="12">
        <f>IF("n.d."='Exportations-de-biens'!Z10,"na",'Exportations-de-biens'!Z10)</f>
        <v>1734.3530000000001</v>
      </c>
      <c r="Z10" s="12">
        <f>IF("n.d."='Exportations-de-biens'!AA10,"na",'Exportations-de-biens'!AA10)</f>
        <v>1434.2971268480646</v>
      </c>
      <c r="AA10" s="12">
        <f>IF("n.d."='Exportations-de-biens'!AB10,"na",'Exportations-de-biens'!AB10)</f>
        <v>1204.8910000000001</v>
      </c>
      <c r="AB10" s="12">
        <f>IF("n.d."='Exportations-de-biens'!AC10,"na",'Exportations-de-biens'!AC10)</f>
        <v>1522.0989999999999</v>
      </c>
      <c r="AC10" s="12">
        <f>IF("n.d."='Exportations-de-biens'!AD10,"na",'Exportations-de-biens'!AD10)</f>
        <v>1439.481</v>
      </c>
      <c r="AD10" s="12">
        <f>IF("n.d."='Exportations-de-biens'!AE10,"na",'Exportations-de-biens'!AE10)</f>
        <v>1516.404</v>
      </c>
      <c r="AE10" s="12">
        <f>IF("n.d."='Exportations-de-biens'!AF10,"na",'Exportations-de-biens'!AF10)</f>
        <v>1040.9459999999999</v>
      </c>
      <c r="AF10" s="12">
        <f>IF("n.d."='Exportations-de-biens'!AG10,"na",'Exportations-de-biens'!AG10)</f>
        <v>1503.2329999999999</v>
      </c>
      <c r="AG10" s="12">
        <f>IF("n.d."='Exportations-de-biens'!AH10,"na",'Exportations-de-biens'!AH10)</f>
        <v>2758.2185633775025</v>
      </c>
      <c r="AH10" s="12">
        <f>IF("n.d."='Exportations-de-biens'!AI10,"na",'Exportations-de-biens'!AI10)</f>
        <v>2792.930146373149</v>
      </c>
    </row>
    <row r="11" spans="1:34" x14ac:dyDescent="0.2">
      <c r="A11" s="20"/>
    </row>
    <row r="12" spans="1:34" x14ac:dyDescent="0.2">
      <c r="A12" s="21" t="s">
        <v>15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5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Exportations-de-biens</vt:lpstr>
      <vt:lpstr>Exports-of-goods</vt:lpstr>
      <vt:lpstr>'Exportations-de-biens'!Zone_d_impression</vt:lpstr>
      <vt:lpstr>'Exports-of-goods'!Zone_d_impression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2008-05-19T14:54:28Z</cp:lastPrinted>
  <dcterms:created xsi:type="dcterms:W3CDTF">2005-11-08T14:16:20Z</dcterms:created>
  <dcterms:modified xsi:type="dcterms:W3CDTF">2024-11-21T16:24:30Z</dcterms:modified>
</cp:coreProperties>
</file>