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\\adbdf\partages\UA1466_DATA\9. BASE DE DONNEES\1.TABLEAUX_DE_BORD\Site DGEI\Séries 2023\CEMAC\"/>
    </mc:Choice>
  </mc:AlternateContent>
  <bookViews>
    <workbookView xWindow="12165" yWindow="600" windowWidth="31905" windowHeight="9390"/>
  </bookViews>
  <sheets>
    <sheet name="Prix-conso" sheetId="1" r:id="rId1"/>
    <sheet name="CPI-variation" sheetId="2" r:id="rId2"/>
  </sheets>
  <definedNames>
    <definedName name="_xlnm.Print_Area" localSheetId="1">'CPI-variation'!$A$1:$R$11</definedName>
    <definedName name="_xlnm.Print_Area" localSheetId="0">'Prix-conso'!$B$1:$S$10</definedName>
  </definedNames>
  <calcPr calcId="162913"/>
</workbook>
</file>

<file path=xl/calcChain.xml><?xml version="1.0" encoding="utf-8"?>
<calcChain xmlns="http://schemas.openxmlformats.org/spreadsheetml/2006/main">
  <c r="AH4" i="2" l="1"/>
  <c r="AH5" i="2"/>
  <c r="AH6" i="2"/>
  <c r="AH7" i="2"/>
  <c r="AH8" i="2"/>
  <c r="AH9" i="2"/>
  <c r="AH10" i="2"/>
  <c r="AD5" i="2" l="1"/>
  <c r="AE5" i="2"/>
  <c r="AF5" i="2"/>
  <c r="AG5" i="2"/>
  <c r="AD6" i="2"/>
  <c r="AE6" i="2"/>
  <c r="AF6" i="2"/>
  <c r="AG6" i="2"/>
  <c r="AD7" i="2"/>
  <c r="AE7" i="2"/>
  <c r="AF7" i="2"/>
  <c r="AG7" i="2"/>
  <c r="AD8" i="2"/>
  <c r="AE8" i="2"/>
  <c r="AF8" i="2"/>
  <c r="AG8" i="2"/>
  <c r="AD9" i="2"/>
  <c r="AE9" i="2"/>
  <c r="AF9" i="2"/>
  <c r="AG9" i="2"/>
  <c r="AD10" i="2"/>
  <c r="AE10" i="2"/>
  <c r="AF10" i="2"/>
  <c r="AG10" i="2"/>
  <c r="AE4" i="2"/>
  <c r="AF4" i="2"/>
  <c r="AG4" i="2"/>
  <c r="AC3" i="2" l="1"/>
  <c r="AD3" i="2"/>
  <c r="AC4" i="2"/>
  <c r="AD4" i="2"/>
  <c r="AC5" i="2"/>
  <c r="AC6" i="2"/>
  <c r="AC7" i="2"/>
  <c r="AC8" i="2"/>
  <c r="AC9" i="2"/>
  <c r="AC10" i="2"/>
  <c r="AB3" i="2" l="1"/>
  <c r="AB4" i="2"/>
  <c r="AB5" i="2"/>
  <c r="AB6" i="2"/>
  <c r="AB7" i="2"/>
  <c r="AB8" i="2"/>
  <c r="AB9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AA6" i="2"/>
  <c r="Z6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AA5" i="2"/>
  <c r="Z5" i="2"/>
  <c r="Y5" i="2"/>
  <c r="X5" i="2"/>
  <c r="W5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AA3" i="2"/>
  <c r="Z3" i="2"/>
  <c r="Y3" i="2"/>
  <c r="X3" i="2"/>
  <c r="W3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</calcChain>
</file>

<file path=xl/sharedStrings.xml><?xml version="1.0" encoding="utf-8"?>
<sst xmlns="http://schemas.openxmlformats.org/spreadsheetml/2006/main" count="20" uniqueCount="17">
  <si>
    <t>Cameroun</t>
  </si>
  <si>
    <t>RCA</t>
  </si>
  <si>
    <t>Congo</t>
  </si>
  <si>
    <t>Gabon</t>
  </si>
  <si>
    <t>Tchad</t>
  </si>
  <si>
    <t>Guinée Équatoriale</t>
  </si>
  <si>
    <t>Évolution  de l'indice des prix à la consommation</t>
  </si>
  <si>
    <t>Source : BEAC</t>
  </si>
  <si>
    <t>( moyenne annuelle en % )</t>
  </si>
  <si>
    <t>CPI variation</t>
  </si>
  <si>
    <t>(annual average in %)</t>
  </si>
  <si>
    <t>Cameroon</t>
  </si>
  <si>
    <t>Central African Republic</t>
  </si>
  <si>
    <t>Equatorial Guinea</t>
  </si>
  <si>
    <t>Chad</t>
  </si>
  <si>
    <t>Source: Bank of Central African States</t>
  </si>
  <si>
    <t>CEMAC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</si>
</sst>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0.0%"/>
    <numFmt numFmtId="166" formatCode="0.0"/>
    <numFmt numFmtId="167" formatCode="General_)"/>
  </numFmts>
  <fonts count="7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name val="Courier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7" fontId="6" fillId="0" borderId="0"/>
  </cellStyleXfs>
  <cellXfs count="31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164" fontId="3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center"/>
    </xf>
    <xf numFmtId="164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165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/>
    </xf>
    <xf numFmtId="166" fontId="3" fillId="0" borderId="0" xfId="0" applyNumberFormat="1" applyFont="1" applyAlignment="1">
      <alignment vertical="center" wrapText="1"/>
    </xf>
    <xf numFmtId="166" fontId="0" fillId="0" borderId="0" xfId="0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12"/>
  <sheetViews>
    <sheetView tabSelected="1" zoomScaleNormal="100" workbookViewId="0">
      <selection activeCell="AE18" sqref="AE18"/>
    </sheetView>
  </sheetViews>
  <sheetFormatPr baseColWidth="10" defaultColWidth="11.42578125" defaultRowHeight="12.75" x14ac:dyDescent="0.2"/>
  <cols>
    <col min="1" max="1" width="11.42578125" style="11"/>
    <col min="2" max="2" width="19.5703125" style="12" customWidth="1"/>
    <col min="3" max="14" width="8.7109375" style="5" customWidth="1"/>
    <col min="15" max="15" width="8.7109375" style="19" customWidth="1"/>
    <col min="16" max="26" width="8.7109375" style="11" customWidth="1"/>
    <col min="27" max="16384" width="11.42578125" style="11"/>
  </cols>
  <sheetData>
    <row r="1" spans="2:35" ht="18" customHeight="1" x14ac:dyDescent="0.25">
      <c r="B1" s="21" t="s">
        <v>6</v>
      </c>
      <c r="C1" s="21"/>
      <c r="D1" s="21"/>
      <c r="E1" s="22"/>
      <c r="F1" s="22"/>
      <c r="G1" s="8"/>
      <c r="H1" s="8"/>
      <c r="I1" s="8"/>
      <c r="J1" s="8"/>
      <c r="K1" s="8"/>
      <c r="L1" s="8"/>
      <c r="M1" s="8"/>
      <c r="N1" s="8"/>
      <c r="O1" s="8"/>
      <c r="P1" s="10"/>
      <c r="Q1" s="10"/>
      <c r="R1" s="10"/>
      <c r="S1" s="10"/>
      <c r="T1" s="10"/>
    </row>
    <row r="2" spans="2:35" ht="13.5" customHeight="1" x14ac:dyDescent="0.2">
      <c r="B2" s="24" t="s">
        <v>8</v>
      </c>
      <c r="C2" s="10"/>
      <c r="D2" s="10"/>
      <c r="E2" s="10"/>
      <c r="F2" s="10"/>
      <c r="G2" s="13"/>
      <c r="H2" s="13"/>
      <c r="I2" s="13"/>
      <c r="J2" s="13"/>
      <c r="K2" s="13"/>
      <c r="L2" s="13"/>
      <c r="M2" s="13"/>
      <c r="N2" s="13"/>
      <c r="O2" s="13"/>
      <c r="P2" s="10"/>
      <c r="Q2" s="10"/>
      <c r="R2" s="10"/>
      <c r="S2" s="10"/>
      <c r="T2" s="10"/>
    </row>
    <row r="3" spans="2:35" s="2" customFormat="1" ht="33" customHeight="1" x14ac:dyDescent="0.2">
      <c r="B3" s="1"/>
      <c r="C3" s="14">
        <v>1991</v>
      </c>
      <c r="D3" s="14">
        <v>1992</v>
      </c>
      <c r="E3" s="14">
        <v>1993</v>
      </c>
      <c r="F3" s="14">
        <v>1994</v>
      </c>
      <c r="G3" s="14">
        <v>1995</v>
      </c>
      <c r="H3" s="14">
        <v>1996</v>
      </c>
      <c r="I3" s="14">
        <v>1997</v>
      </c>
      <c r="J3" s="14">
        <v>1998</v>
      </c>
      <c r="K3" s="14">
        <v>1999</v>
      </c>
      <c r="L3" s="14">
        <v>2000</v>
      </c>
      <c r="M3" s="14">
        <v>2001</v>
      </c>
      <c r="N3" s="14">
        <v>2002</v>
      </c>
      <c r="O3" s="14">
        <v>2003</v>
      </c>
      <c r="P3" s="14">
        <v>2004</v>
      </c>
      <c r="Q3" s="14">
        <v>2005</v>
      </c>
      <c r="R3" s="14">
        <v>2006</v>
      </c>
      <c r="S3" s="14">
        <v>2007</v>
      </c>
      <c r="T3" s="14">
        <v>2008</v>
      </c>
      <c r="U3" s="14">
        <v>2009</v>
      </c>
      <c r="V3" s="14">
        <v>2010</v>
      </c>
      <c r="W3" s="14">
        <v>2011</v>
      </c>
      <c r="X3" s="14">
        <v>2012</v>
      </c>
      <c r="Y3" s="14">
        <v>2013</v>
      </c>
      <c r="Z3" s="14">
        <v>2014</v>
      </c>
      <c r="AA3" s="2">
        <v>2015</v>
      </c>
      <c r="AB3" s="2">
        <v>2016</v>
      </c>
      <c r="AC3" s="2">
        <v>2017</v>
      </c>
      <c r="AD3" s="2">
        <v>2018</v>
      </c>
      <c r="AE3" s="2">
        <v>2019</v>
      </c>
      <c r="AF3" s="2">
        <v>2020</v>
      </c>
      <c r="AG3" s="2">
        <v>2021</v>
      </c>
      <c r="AH3" s="2">
        <v>2022</v>
      </c>
      <c r="AI3" s="2">
        <v>2023</v>
      </c>
    </row>
    <row r="4" spans="2:35" s="16" customFormat="1" x14ac:dyDescent="0.2">
      <c r="B4" s="9" t="s">
        <v>0</v>
      </c>
      <c r="C4" s="30">
        <v>-1.3</v>
      </c>
      <c r="D4" s="30">
        <v>-1</v>
      </c>
      <c r="E4" s="30">
        <v>21.2</v>
      </c>
      <c r="F4" s="30">
        <v>21.4</v>
      </c>
      <c r="G4" s="30">
        <v>3.6</v>
      </c>
      <c r="H4" s="30">
        <v>4.0999999999999996</v>
      </c>
      <c r="I4" s="30">
        <v>3.9</v>
      </c>
      <c r="J4" s="30">
        <v>3.1</v>
      </c>
      <c r="K4" s="30">
        <v>0.8</v>
      </c>
      <c r="L4" s="30">
        <v>2.8</v>
      </c>
      <c r="M4" s="30">
        <v>4.5</v>
      </c>
      <c r="N4" s="30">
        <v>2.83</v>
      </c>
      <c r="O4" s="30">
        <v>0.6</v>
      </c>
      <c r="P4" s="30">
        <v>0.3</v>
      </c>
      <c r="Q4" s="30">
        <v>1.9</v>
      </c>
      <c r="R4" s="30">
        <v>5.0999999999999996</v>
      </c>
      <c r="S4" s="30">
        <v>1.1000000000000001</v>
      </c>
      <c r="T4" s="30">
        <v>5.3</v>
      </c>
      <c r="U4" s="30">
        <v>3</v>
      </c>
      <c r="V4" s="30">
        <v>1.3</v>
      </c>
      <c r="W4" s="30">
        <v>2.9</v>
      </c>
      <c r="X4" s="30">
        <v>2.4</v>
      </c>
      <c r="Y4" s="30">
        <v>2.1</v>
      </c>
      <c r="Z4" s="30">
        <v>1.8440000000000001</v>
      </c>
      <c r="AA4" s="30">
        <v>2.6789999999999998</v>
      </c>
      <c r="AB4" s="30">
        <v>0.9</v>
      </c>
      <c r="AC4" s="30">
        <v>0.64200000000000002</v>
      </c>
      <c r="AD4" s="30">
        <v>1.1000000000000001</v>
      </c>
      <c r="AE4" s="30">
        <v>2.5</v>
      </c>
      <c r="AF4" s="16">
        <v>2.5</v>
      </c>
      <c r="AG4" s="30">
        <v>2.2619560000000001</v>
      </c>
      <c r="AH4" s="30">
        <v>6.2512999999999996</v>
      </c>
      <c r="AI4" s="30">
        <v>7.3633199999999999</v>
      </c>
    </row>
    <row r="5" spans="2:35" s="16" customFormat="1" x14ac:dyDescent="0.2">
      <c r="B5" s="9" t="s">
        <v>1</v>
      </c>
      <c r="C5" s="30">
        <v>-2.2000000000000002</v>
      </c>
      <c r="D5" s="30">
        <v>-1.4</v>
      </c>
      <c r="E5" s="30">
        <v>-2.91</v>
      </c>
      <c r="F5" s="30">
        <v>24.63</v>
      </c>
      <c r="G5" s="30">
        <v>19.2</v>
      </c>
      <c r="H5" s="30">
        <v>3.72</v>
      </c>
      <c r="I5" s="30">
        <v>1.61</v>
      </c>
      <c r="J5" s="30">
        <v>-1.89</v>
      </c>
      <c r="K5" s="30">
        <v>-1.5</v>
      </c>
      <c r="L5" s="30">
        <v>3.1</v>
      </c>
      <c r="M5" s="30">
        <v>3.8</v>
      </c>
      <c r="N5" s="30">
        <v>2.3199999999999998</v>
      </c>
      <c r="O5" s="30">
        <v>4.2</v>
      </c>
      <c r="P5" s="30">
        <v>-2.0499999999999998</v>
      </c>
      <c r="Q5" s="30">
        <v>2.9</v>
      </c>
      <c r="R5" s="30">
        <v>6.6</v>
      </c>
      <c r="S5" s="30">
        <v>0.96</v>
      </c>
      <c r="T5" s="30">
        <v>9.3000000000000007</v>
      </c>
      <c r="U5" s="30">
        <v>3.5</v>
      </c>
      <c r="V5" s="30">
        <v>1.5</v>
      </c>
      <c r="W5" s="30">
        <v>1.2</v>
      </c>
      <c r="X5" s="30">
        <v>5.9</v>
      </c>
      <c r="Y5" s="30">
        <v>4</v>
      </c>
      <c r="Z5" s="30">
        <v>17.838999999999999</v>
      </c>
      <c r="AA5" s="30">
        <v>2.028</v>
      </c>
      <c r="AB5" s="30">
        <v>2.7</v>
      </c>
      <c r="AC5" s="30">
        <v>4.2</v>
      </c>
      <c r="AD5" s="30">
        <v>1.7</v>
      </c>
      <c r="AE5" s="30">
        <v>2.8</v>
      </c>
      <c r="AF5" s="30">
        <v>1.6</v>
      </c>
      <c r="AG5" s="30">
        <v>4.3</v>
      </c>
      <c r="AH5" s="30">
        <v>5.6</v>
      </c>
      <c r="AI5" s="30">
        <v>3</v>
      </c>
    </row>
    <row r="6" spans="2:35" s="16" customFormat="1" x14ac:dyDescent="0.2">
      <c r="B6" s="9" t="s">
        <v>2</v>
      </c>
      <c r="C6" s="30">
        <v>-1.7</v>
      </c>
      <c r="D6" s="30">
        <v>-3.9</v>
      </c>
      <c r="E6" s="30">
        <v>4.9000000000000004</v>
      </c>
      <c r="F6" s="30">
        <v>42.39</v>
      </c>
      <c r="G6" s="30">
        <v>9.4</v>
      </c>
      <c r="H6" s="30">
        <v>7.5</v>
      </c>
      <c r="I6" s="30">
        <v>16.600000000000001</v>
      </c>
      <c r="J6" s="30">
        <v>-1.6</v>
      </c>
      <c r="K6" s="30">
        <v>3.6</v>
      </c>
      <c r="L6" s="30">
        <v>0.5</v>
      </c>
      <c r="M6" s="30">
        <v>0.8</v>
      </c>
      <c r="N6" s="30">
        <v>3</v>
      </c>
      <c r="O6" s="30">
        <v>1.7</v>
      </c>
      <c r="P6" s="30">
        <v>3.6</v>
      </c>
      <c r="Q6" s="30">
        <v>2.5</v>
      </c>
      <c r="R6" s="30">
        <v>4.7</v>
      </c>
      <c r="S6" s="30">
        <v>2.5</v>
      </c>
      <c r="T6" s="30">
        <v>5.3</v>
      </c>
      <c r="U6" s="30">
        <v>3.9</v>
      </c>
      <c r="V6" s="30">
        <v>0.35499999999999998</v>
      </c>
      <c r="W6" s="30">
        <v>2.2000000000000002</v>
      </c>
      <c r="X6" s="30">
        <v>5</v>
      </c>
      <c r="Y6" s="30">
        <v>4.7</v>
      </c>
      <c r="Z6" s="30">
        <v>0.9</v>
      </c>
      <c r="AA6" s="30">
        <v>1.7</v>
      </c>
      <c r="AB6" s="30">
        <v>4.5999999999999996</v>
      </c>
      <c r="AC6" s="30">
        <v>0.7</v>
      </c>
      <c r="AD6" s="30">
        <v>1.2</v>
      </c>
      <c r="AE6" s="30">
        <v>2.3200000000000003</v>
      </c>
      <c r="AF6" s="30">
        <v>1.1000000000000001</v>
      </c>
      <c r="AG6" s="30">
        <v>2.2999999999999998</v>
      </c>
      <c r="AH6" s="30">
        <v>3</v>
      </c>
      <c r="AI6" s="30">
        <v>4.3</v>
      </c>
    </row>
    <row r="7" spans="2:35" s="16" customFormat="1" x14ac:dyDescent="0.2">
      <c r="B7" s="9" t="s">
        <v>3</v>
      </c>
      <c r="C7" s="30">
        <v>6.9</v>
      </c>
      <c r="D7" s="30">
        <v>-6.2</v>
      </c>
      <c r="E7" s="30">
        <v>0.5</v>
      </c>
      <c r="F7" s="30">
        <v>36.1</v>
      </c>
      <c r="G7" s="30">
        <v>9.6</v>
      </c>
      <c r="H7" s="30">
        <v>1.8</v>
      </c>
      <c r="I7" s="30">
        <v>4.13</v>
      </c>
      <c r="J7" s="30">
        <v>2.2999999999999998</v>
      </c>
      <c r="K7" s="30">
        <v>-0.7</v>
      </c>
      <c r="L7" s="30">
        <v>0.5</v>
      </c>
      <c r="M7" s="30">
        <v>2.1</v>
      </c>
      <c r="N7" s="30">
        <v>0.2</v>
      </c>
      <c r="O7" s="30">
        <v>2.3000000000000003</v>
      </c>
      <c r="P7" s="30">
        <v>0.4</v>
      </c>
      <c r="Q7" s="30">
        <v>-0.2</v>
      </c>
      <c r="R7" s="30">
        <v>4</v>
      </c>
      <c r="S7" s="30">
        <v>4.8</v>
      </c>
      <c r="T7" s="30">
        <v>5.3</v>
      </c>
      <c r="U7" s="30">
        <v>1.9</v>
      </c>
      <c r="V7" s="30">
        <v>1.5</v>
      </c>
      <c r="W7" s="30">
        <v>1.3</v>
      </c>
      <c r="X7" s="30">
        <v>2.7</v>
      </c>
      <c r="Y7" s="30">
        <v>0.5</v>
      </c>
      <c r="Z7" s="30">
        <v>4.6559999999999997</v>
      </c>
      <c r="AA7" s="30">
        <v>-0.28100000000000003</v>
      </c>
      <c r="AB7" s="30">
        <v>2.08</v>
      </c>
      <c r="AC7" s="30">
        <v>2.65</v>
      </c>
      <c r="AD7" s="30">
        <v>4.8</v>
      </c>
      <c r="AE7" s="30">
        <v>2</v>
      </c>
      <c r="AF7" s="30">
        <v>1.3</v>
      </c>
      <c r="AG7" s="30">
        <v>1.1000000000000001</v>
      </c>
      <c r="AH7" s="30">
        <v>4.26</v>
      </c>
      <c r="AI7" s="30">
        <v>3.6</v>
      </c>
    </row>
    <row r="8" spans="2:35" s="16" customFormat="1" x14ac:dyDescent="0.2">
      <c r="B8" s="9" t="s">
        <v>5</v>
      </c>
      <c r="C8" s="30">
        <v>-5.8</v>
      </c>
      <c r="D8" s="30">
        <v>-6.8</v>
      </c>
      <c r="E8" s="30">
        <v>3.87</v>
      </c>
      <c r="F8" s="30">
        <v>38.770000000000003</v>
      </c>
      <c r="G8" s="30">
        <v>11.67</v>
      </c>
      <c r="H8" s="30">
        <v>6.74</v>
      </c>
      <c r="I8" s="30">
        <v>3.1</v>
      </c>
      <c r="J8" s="30">
        <v>7.8</v>
      </c>
      <c r="K8" s="30">
        <v>0.6</v>
      </c>
      <c r="L8" s="30">
        <v>4.5999999999999996</v>
      </c>
      <c r="M8" s="30">
        <v>8.8000000000000007</v>
      </c>
      <c r="N8" s="30">
        <v>7.6</v>
      </c>
      <c r="O8" s="30">
        <v>7.3</v>
      </c>
      <c r="P8" s="30">
        <v>4.2</v>
      </c>
      <c r="Q8" s="30">
        <v>5</v>
      </c>
      <c r="R8" s="30">
        <v>5</v>
      </c>
      <c r="S8" s="30">
        <v>5.5</v>
      </c>
      <c r="T8" s="30">
        <v>6</v>
      </c>
      <c r="U8" s="30">
        <v>6</v>
      </c>
      <c r="V8" s="30">
        <v>5.6</v>
      </c>
      <c r="W8" s="30">
        <v>4.82</v>
      </c>
      <c r="X8" s="30">
        <v>3.64</v>
      </c>
      <c r="Y8" s="30">
        <v>2.96</v>
      </c>
      <c r="Z8" s="30">
        <v>4.2930000000000001</v>
      </c>
      <c r="AA8" s="30">
        <v>1.74929441314703</v>
      </c>
      <c r="AB8" s="30">
        <v>1.4</v>
      </c>
      <c r="AC8" s="30">
        <v>0.8</v>
      </c>
      <c r="AD8" s="30">
        <v>1.3</v>
      </c>
      <c r="AE8" s="30">
        <v>1.2</v>
      </c>
      <c r="AF8" s="30">
        <v>4.7</v>
      </c>
      <c r="AG8" s="30">
        <v>-0.1</v>
      </c>
      <c r="AH8" s="30">
        <v>4.8575933647581397</v>
      </c>
      <c r="AI8" s="30">
        <v>2.4</v>
      </c>
    </row>
    <row r="9" spans="2:35" s="16" customFormat="1" x14ac:dyDescent="0.2">
      <c r="B9" s="9" t="s">
        <v>4</v>
      </c>
      <c r="C9" s="30">
        <v>7.5</v>
      </c>
      <c r="D9" s="30">
        <v>-3.2</v>
      </c>
      <c r="E9" s="30">
        <v>-6.9</v>
      </c>
      <c r="F9" s="30">
        <v>43.72</v>
      </c>
      <c r="G9" s="30">
        <v>9.27</v>
      </c>
      <c r="H9" s="30">
        <v>11.32</v>
      </c>
      <c r="I9" s="30">
        <v>5.56</v>
      </c>
      <c r="J9" s="30">
        <v>4.26</v>
      </c>
      <c r="K9" s="30">
        <v>-8</v>
      </c>
      <c r="L9" s="30">
        <v>3.8</v>
      </c>
      <c r="M9" s="30">
        <v>12.4</v>
      </c>
      <c r="N9" s="30">
        <v>5.2</v>
      </c>
      <c r="O9" s="30">
        <v>-1.8</v>
      </c>
      <c r="P9" s="30">
        <v>-5.3</v>
      </c>
      <c r="Q9" s="30">
        <v>7.8999999999999995</v>
      </c>
      <c r="R9" s="30">
        <v>8.1</v>
      </c>
      <c r="S9" s="30">
        <v>-7.4</v>
      </c>
      <c r="T9" s="30">
        <v>8.3000000000000007</v>
      </c>
      <c r="U9" s="30">
        <v>10</v>
      </c>
      <c r="V9" s="30">
        <v>-2.1</v>
      </c>
      <c r="W9" s="30">
        <v>2</v>
      </c>
      <c r="X9" s="30">
        <v>7.5</v>
      </c>
      <c r="Y9" s="30">
        <v>0.2</v>
      </c>
      <c r="Z9" s="30">
        <v>1.681</v>
      </c>
      <c r="AA9" s="30">
        <v>3.657</v>
      </c>
      <c r="AB9" s="30">
        <v>-1.6</v>
      </c>
      <c r="AC9" s="30">
        <v>-1.1000000000000001</v>
      </c>
      <c r="AD9" s="30">
        <v>4</v>
      </c>
      <c r="AE9" s="30">
        <v>1.1882869235947287</v>
      </c>
      <c r="AF9" s="30">
        <v>4.5</v>
      </c>
      <c r="AG9" s="30">
        <v>-0.8</v>
      </c>
      <c r="AH9" s="30">
        <v>5.8000000000000007</v>
      </c>
      <c r="AI9" s="30">
        <v>4.0999999999999996</v>
      </c>
    </row>
    <row r="10" spans="2:35" s="4" customFormat="1" x14ac:dyDescent="0.2">
      <c r="B10" s="28" t="s">
        <v>16</v>
      </c>
      <c r="C10" s="30">
        <v>2.0097604783056866</v>
      </c>
      <c r="D10" s="30">
        <v>-2.5103105193097792</v>
      </c>
      <c r="E10" s="30">
        <v>-0.13424972669998625</v>
      </c>
      <c r="F10" s="30">
        <v>22.186795837547447</v>
      </c>
      <c r="G10" s="30">
        <v>6.4617061018330588</v>
      </c>
      <c r="H10" s="30">
        <v>3.0127488270923384</v>
      </c>
      <c r="I10" s="30">
        <v>3.7229407119127078</v>
      </c>
      <c r="J10" s="30">
        <v>1.1190595390079827</v>
      </c>
      <c r="K10" s="30">
        <v>-0.74485851031570949</v>
      </c>
      <c r="L10" s="30">
        <v>1.0377614633319308</v>
      </c>
      <c r="M10" s="30">
        <v>4.8259347506092158</v>
      </c>
      <c r="N10" s="30">
        <v>3.0859554393679445</v>
      </c>
      <c r="O10" s="30">
        <v>1.5212186865709298</v>
      </c>
      <c r="P10" s="30">
        <v>0.48459719310358346</v>
      </c>
      <c r="Q10" s="30">
        <v>2.8995582012028089</v>
      </c>
      <c r="R10" s="30">
        <v>4.8</v>
      </c>
      <c r="S10" s="30">
        <v>0.3</v>
      </c>
      <c r="T10" s="30">
        <v>6</v>
      </c>
      <c r="U10" s="30">
        <v>4.4000000000000004</v>
      </c>
      <c r="V10" s="30">
        <v>0.9</v>
      </c>
      <c r="W10" s="30">
        <v>2.5</v>
      </c>
      <c r="X10" s="30">
        <v>3.8</v>
      </c>
      <c r="Y10" s="30">
        <v>2</v>
      </c>
      <c r="Z10" s="30">
        <v>3.2</v>
      </c>
      <c r="AA10" s="30">
        <v>2.4744583248159424</v>
      </c>
      <c r="AB10" s="30">
        <v>1.1152400000000002</v>
      </c>
      <c r="AC10" s="30">
        <v>0.8736363935751168</v>
      </c>
      <c r="AD10" s="30">
        <v>2.2731000000000003</v>
      </c>
      <c r="AE10" s="30">
        <v>2.3581176208515622</v>
      </c>
      <c r="AF10" s="30">
        <v>2.3163</v>
      </c>
      <c r="AG10" s="30">
        <v>1.6252595159999998</v>
      </c>
      <c r="AH10" s="30">
        <v>5.5429990869979262</v>
      </c>
      <c r="AI10" s="30">
        <v>5.5828243519999994</v>
      </c>
    </row>
    <row r="11" spans="2:35" s="4" customFormat="1" x14ac:dyDescent="0.2">
      <c r="B11" s="28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2:35" x14ac:dyDescent="0.2">
      <c r="B12" s="20" t="s">
        <v>7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17"/>
      <c r="P12" s="18"/>
      <c r="Q12" s="18"/>
      <c r="R12" s="18"/>
      <c r="S12" s="18"/>
      <c r="T12" s="18"/>
    </row>
  </sheetData>
  <phoneticPr fontId="1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5" orientation="landscape" horizontalDpi="96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2"/>
  <sheetViews>
    <sheetView topLeftCell="J1" zoomScaleNormal="100" workbookViewId="0">
      <selection activeCell="AG15" sqref="AG15"/>
    </sheetView>
  </sheetViews>
  <sheetFormatPr baseColWidth="10" defaultColWidth="11.42578125" defaultRowHeight="12.75" x14ac:dyDescent="0.2"/>
  <cols>
    <col min="1" max="1" width="19.5703125" style="23" customWidth="1"/>
    <col min="2" max="13" width="8.7109375" style="5" customWidth="1"/>
    <col min="14" max="14" width="8.7109375" style="19" customWidth="1"/>
    <col min="15" max="25" width="8.7109375" style="11" customWidth="1"/>
    <col min="26" max="16384" width="11.42578125" style="11"/>
  </cols>
  <sheetData>
    <row r="1" spans="1:34" ht="18" customHeight="1" x14ac:dyDescent="0.25">
      <c r="A1" s="21" t="s">
        <v>9</v>
      </c>
      <c r="B1" s="21"/>
      <c r="C1" s="21"/>
      <c r="D1" s="22"/>
      <c r="E1" s="22"/>
      <c r="F1" s="8"/>
      <c r="G1" s="8"/>
      <c r="H1" s="8"/>
      <c r="I1" s="8"/>
      <c r="J1" s="8"/>
      <c r="K1" s="8"/>
      <c r="L1" s="8"/>
      <c r="M1" s="8"/>
      <c r="N1" s="8"/>
      <c r="O1" s="10"/>
      <c r="P1" s="10"/>
      <c r="Q1" s="10"/>
      <c r="R1" s="10"/>
      <c r="S1" s="10"/>
    </row>
    <row r="2" spans="1:34" ht="13.5" customHeight="1" x14ac:dyDescent="0.2">
      <c r="A2" s="24" t="s">
        <v>10</v>
      </c>
      <c r="B2" s="10"/>
      <c r="C2" s="10"/>
      <c r="D2" s="10"/>
      <c r="E2" s="10"/>
      <c r="F2" s="13"/>
      <c r="G2" s="13"/>
      <c r="H2" s="13"/>
      <c r="I2" s="13"/>
      <c r="J2" s="13"/>
      <c r="K2" s="13"/>
      <c r="L2" s="13"/>
      <c r="M2" s="13"/>
      <c r="N2" s="13"/>
      <c r="O2" s="10"/>
      <c r="P2" s="10"/>
      <c r="Q2" s="10"/>
      <c r="R2" s="10"/>
      <c r="S2" s="10"/>
    </row>
    <row r="3" spans="1:34" s="2" customFormat="1" ht="33" customHeight="1" x14ac:dyDescent="0.2">
      <c r="A3" s="4"/>
      <c r="B3" s="14">
        <f>'Prix-conso'!C3</f>
        <v>1991</v>
      </c>
      <c r="C3" s="14">
        <f>'Prix-conso'!D3</f>
        <v>1992</v>
      </c>
      <c r="D3" s="14">
        <f>'Prix-conso'!E3</f>
        <v>1993</v>
      </c>
      <c r="E3" s="14">
        <f>'Prix-conso'!F3</f>
        <v>1994</v>
      </c>
      <c r="F3" s="14">
        <f>'Prix-conso'!G3</f>
        <v>1995</v>
      </c>
      <c r="G3" s="14">
        <f>'Prix-conso'!H3</f>
        <v>1996</v>
      </c>
      <c r="H3" s="14">
        <f>'Prix-conso'!I3</f>
        <v>1997</v>
      </c>
      <c r="I3" s="14">
        <f>'Prix-conso'!J3</f>
        <v>1998</v>
      </c>
      <c r="J3" s="14">
        <f>'Prix-conso'!K3</f>
        <v>1999</v>
      </c>
      <c r="K3" s="14">
        <f>'Prix-conso'!L3</f>
        <v>2000</v>
      </c>
      <c r="L3" s="14">
        <f>'Prix-conso'!M3</f>
        <v>2001</v>
      </c>
      <c r="M3" s="14">
        <f>'Prix-conso'!N3</f>
        <v>2002</v>
      </c>
      <c r="N3" s="14">
        <f>'Prix-conso'!O3</f>
        <v>2003</v>
      </c>
      <c r="O3" s="14">
        <f>'Prix-conso'!P3</f>
        <v>2004</v>
      </c>
      <c r="P3" s="14">
        <f>'Prix-conso'!Q3</f>
        <v>2005</v>
      </c>
      <c r="Q3" s="14">
        <f>'Prix-conso'!R3</f>
        <v>2006</v>
      </c>
      <c r="R3" s="14">
        <f>'Prix-conso'!S3</f>
        <v>2007</v>
      </c>
      <c r="S3" s="14">
        <f>'Prix-conso'!T3</f>
        <v>2008</v>
      </c>
      <c r="T3" s="14">
        <f>'Prix-conso'!U3</f>
        <v>2009</v>
      </c>
      <c r="U3" s="14">
        <f>'Prix-conso'!V3</f>
        <v>2010</v>
      </c>
      <c r="V3" s="14">
        <f>'Prix-conso'!W3</f>
        <v>2011</v>
      </c>
      <c r="W3" s="14">
        <f>'Prix-conso'!X3</f>
        <v>2012</v>
      </c>
      <c r="X3" s="14">
        <f>'Prix-conso'!Y3</f>
        <v>2013</v>
      </c>
      <c r="Y3" s="14">
        <f>'Prix-conso'!Z3</f>
        <v>2014</v>
      </c>
      <c r="Z3" s="14">
        <f>'Prix-conso'!AA3</f>
        <v>2015</v>
      </c>
      <c r="AA3" s="14">
        <f>'Prix-conso'!AB3</f>
        <v>2016</v>
      </c>
      <c r="AB3" s="14">
        <f>'Prix-conso'!AC3</f>
        <v>2017</v>
      </c>
      <c r="AC3" s="14">
        <f>'Prix-conso'!AD3</f>
        <v>2018</v>
      </c>
      <c r="AD3" s="14">
        <f>'Prix-conso'!AE3</f>
        <v>2019</v>
      </c>
      <c r="AE3" s="2">
        <v>2020</v>
      </c>
      <c r="AF3" s="2">
        <v>2021</v>
      </c>
      <c r="AG3" s="2">
        <v>2022</v>
      </c>
      <c r="AH3" s="2">
        <v>2023</v>
      </c>
    </row>
    <row r="4" spans="1:34" s="16" customFormat="1" ht="12.75" customHeight="1" x14ac:dyDescent="0.2">
      <c r="A4" s="25" t="s">
        <v>11</v>
      </c>
      <c r="B4" s="15">
        <f>IF("n.d."='Prix-conso'!C4,"na",'Prix-conso'!C4)</f>
        <v>-1.3</v>
      </c>
      <c r="C4" s="15">
        <f>IF("n.d."='Prix-conso'!D4,"na",'Prix-conso'!D4)</f>
        <v>-1</v>
      </c>
      <c r="D4" s="15">
        <f>IF("n.d."='Prix-conso'!E4,"na",'Prix-conso'!E4)</f>
        <v>21.2</v>
      </c>
      <c r="E4" s="15">
        <f>IF("n.d."='Prix-conso'!F4,"na",'Prix-conso'!F4)</f>
        <v>21.4</v>
      </c>
      <c r="F4" s="15">
        <f>IF("n.d."='Prix-conso'!G4,"na",'Prix-conso'!G4)</f>
        <v>3.6</v>
      </c>
      <c r="G4" s="15">
        <f>IF("n.d."='Prix-conso'!H4,"na",'Prix-conso'!H4)</f>
        <v>4.0999999999999996</v>
      </c>
      <c r="H4" s="15">
        <f>IF("n.d."='Prix-conso'!I4,"na",'Prix-conso'!I4)</f>
        <v>3.9</v>
      </c>
      <c r="I4" s="15">
        <f>IF("n.d."='Prix-conso'!J4,"na",'Prix-conso'!J4)</f>
        <v>3.1</v>
      </c>
      <c r="J4" s="15">
        <f>IF("n.d."='Prix-conso'!K4,"na",'Prix-conso'!K4)</f>
        <v>0.8</v>
      </c>
      <c r="K4" s="15">
        <f>IF("n.d."='Prix-conso'!L4,"na",'Prix-conso'!L4)</f>
        <v>2.8</v>
      </c>
      <c r="L4" s="15">
        <f>IF("n.d."='Prix-conso'!M4,"na",'Prix-conso'!M4)</f>
        <v>4.5</v>
      </c>
      <c r="M4" s="15">
        <f>IF("n.d."='Prix-conso'!N4,"na",'Prix-conso'!N4)</f>
        <v>2.83</v>
      </c>
      <c r="N4" s="15">
        <f>IF("n.d."='Prix-conso'!O4,"na",'Prix-conso'!O4)</f>
        <v>0.6</v>
      </c>
      <c r="O4" s="15">
        <f>IF("n.d."='Prix-conso'!P4,"na",'Prix-conso'!P4)</f>
        <v>0.3</v>
      </c>
      <c r="P4" s="15">
        <f>IF("n.d."='Prix-conso'!Q4,"na",'Prix-conso'!Q4)</f>
        <v>1.9</v>
      </c>
      <c r="Q4" s="15">
        <f>IF("n.d."='Prix-conso'!R4,"na",'Prix-conso'!R4)</f>
        <v>5.0999999999999996</v>
      </c>
      <c r="R4" s="15">
        <f>IF("n.d."='Prix-conso'!S4,"na",'Prix-conso'!S4)</f>
        <v>1.1000000000000001</v>
      </c>
      <c r="S4" s="15">
        <f>IF("n.d."='Prix-conso'!T4,"na",'Prix-conso'!T4)</f>
        <v>5.3</v>
      </c>
      <c r="T4" s="15">
        <f>IF("n.d."='Prix-conso'!U4,"na",'Prix-conso'!U4)</f>
        <v>3</v>
      </c>
      <c r="U4" s="15">
        <f>IF("n.d."='Prix-conso'!V4,"na",'Prix-conso'!V4)</f>
        <v>1.3</v>
      </c>
      <c r="V4" s="15">
        <f>IF("n.d."='Prix-conso'!W4,"na",'Prix-conso'!W4)</f>
        <v>2.9</v>
      </c>
      <c r="W4" s="15">
        <f>IF("n.d."='Prix-conso'!X4,"na",'Prix-conso'!X4)</f>
        <v>2.4</v>
      </c>
      <c r="X4" s="15">
        <f>IF("n.d."='Prix-conso'!Y4,"na",'Prix-conso'!Y4)</f>
        <v>2.1</v>
      </c>
      <c r="Y4" s="15">
        <f>IF("n.d."='Prix-conso'!Z4,"na",'Prix-conso'!Z4)</f>
        <v>1.8440000000000001</v>
      </c>
      <c r="Z4" s="15">
        <f>IF("n.d."='Prix-conso'!AA4,"na",'Prix-conso'!AA4)</f>
        <v>2.6789999999999998</v>
      </c>
      <c r="AA4" s="15">
        <f>IF("n.d."='Prix-conso'!AB4,"na",'Prix-conso'!AB4)</f>
        <v>0.9</v>
      </c>
      <c r="AB4" s="15">
        <f>IF("n.d."='Prix-conso'!AC4,"na",'Prix-conso'!AC4)</f>
        <v>0.64200000000000002</v>
      </c>
      <c r="AC4" s="15">
        <f>IF("n.d."='Prix-conso'!AD4,"na",'Prix-conso'!AD4)</f>
        <v>1.1000000000000001</v>
      </c>
      <c r="AD4" s="15">
        <f>IF("n.d."='Prix-conso'!AE4,"na",'Prix-conso'!AE4)</f>
        <v>2.5</v>
      </c>
      <c r="AE4" s="15">
        <f>IF("n.d."='Prix-conso'!AF4,"na",'Prix-conso'!AF4)</f>
        <v>2.5</v>
      </c>
      <c r="AF4" s="15">
        <f>IF("n.d."='Prix-conso'!AG4,"na",'Prix-conso'!AG4)</f>
        <v>2.2619560000000001</v>
      </c>
      <c r="AG4" s="15">
        <f>IF("n.d."='Prix-conso'!AH4,"na",'Prix-conso'!AH4)</f>
        <v>6.2512999999999996</v>
      </c>
      <c r="AH4" s="15">
        <f>IF("n.d."='Prix-conso'!AI4,"na",'Prix-conso'!AI4)</f>
        <v>7.3633199999999999</v>
      </c>
    </row>
    <row r="5" spans="1:34" s="16" customFormat="1" ht="12.75" customHeight="1" x14ac:dyDescent="0.2">
      <c r="A5" s="25" t="s">
        <v>12</v>
      </c>
      <c r="B5" s="15">
        <f>IF("n.d."='Prix-conso'!C5,"na",'Prix-conso'!C5)</f>
        <v>-2.2000000000000002</v>
      </c>
      <c r="C5" s="15">
        <f>IF("n.d."='Prix-conso'!D5,"na",'Prix-conso'!D5)</f>
        <v>-1.4</v>
      </c>
      <c r="D5" s="15">
        <f>IF("n.d."='Prix-conso'!E5,"na",'Prix-conso'!E5)</f>
        <v>-2.91</v>
      </c>
      <c r="E5" s="15">
        <f>IF("n.d."='Prix-conso'!F5,"na",'Prix-conso'!F5)</f>
        <v>24.63</v>
      </c>
      <c r="F5" s="15">
        <f>IF("n.d."='Prix-conso'!G5,"na",'Prix-conso'!G5)</f>
        <v>19.2</v>
      </c>
      <c r="G5" s="15">
        <f>IF("n.d."='Prix-conso'!H5,"na",'Prix-conso'!H5)</f>
        <v>3.72</v>
      </c>
      <c r="H5" s="15">
        <f>IF("n.d."='Prix-conso'!I5,"na",'Prix-conso'!I5)</f>
        <v>1.61</v>
      </c>
      <c r="I5" s="15">
        <f>IF("n.d."='Prix-conso'!J5,"na",'Prix-conso'!J5)</f>
        <v>-1.89</v>
      </c>
      <c r="J5" s="15">
        <f>IF("n.d."='Prix-conso'!K5,"na",'Prix-conso'!K5)</f>
        <v>-1.5</v>
      </c>
      <c r="K5" s="15">
        <f>IF("n.d."='Prix-conso'!L5,"na",'Prix-conso'!L5)</f>
        <v>3.1</v>
      </c>
      <c r="L5" s="15">
        <f>IF("n.d."='Prix-conso'!M5,"na",'Prix-conso'!M5)</f>
        <v>3.8</v>
      </c>
      <c r="M5" s="15">
        <f>IF("n.d."='Prix-conso'!N5,"na",'Prix-conso'!N5)</f>
        <v>2.3199999999999998</v>
      </c>
      <c r="N5" s="15">
        <f>IF("n.d."='Prix-conso'!O5,"na",'Prix-conso'!O5)</f>
        <v>4.2</v>
      </c>
      <c r="O5" s="15">
        <f>IF("n.d."='Prix-conso'!P5,"na",'Prix-conso'!P5)</f>
        <v>-2.0499999999999998</v>
      </c>
      <c r="P5" s="15">
        <f>IF("n.d."='Prix-conso'!Q5,"na",'Prix-conso'!Q5)</f>
        <v>2.9</v>
      </c>
      <c r="Q5" s="15">
        <f>IF("n.d."='Prix-conso'!R5,"na",'Prix-conso'!R5)</f>
        <v>6.6</v>
      </c>
      <c r="R5" s="15">
        <f>IF("n.d."='Prix-conso'!S5,"na",'Prix-conso'!S5)</f>
        <v>0.96</v>
      </c>
      <c r="S5" s="15">
        <f>IF("n.d."='Prix-conso'!T5,"na",'Prix-conso'!T5)</f>
        <v>9.3000000000000007</v>
      </c>
      <c r="T5" s="15">
        <f>IF("n.d."='Prix-conso'!U5,"na",'Prix-conso'!U5)</f>
        <v>3.5</v>
      </c>
      <c r="U5" s="15">
        <f>IF("n.d."='Prix-conso'!V5,"na",'Prix-conso'!V5)</f>
        <v>1.5</v>
      </c>
      <c r="V5" s="15">
        <f>IF("n.d."='Prix-conso'!W5,"na",'Prix-conso'!W5)</f>
        <v>1.2</v>
      </c>
      <c r="W5" s="15">
        <f>IF("n.d."='Prix-conso'!X5,"na",'Prix-conso'!X5)</f>
        <v>5.9</v>
      </c>
      <c r="X5" s="15">
        <f>IF("n.d."='Prix-conso'!Y5,"na",'Prix-conso'!Y5)</f>
        <v>4</v>
      </c>
      <c r="Y5" s="15">
        <f>IF("n.d."='Prix-conso'!Z5,"na",'Prix-conso'!Z5)</f>
        <v>17.838999999999999</v>
      </c>
      <c r="Z5" s="15">
        <f>IF("n.d."='Prix-conso'!AA5,"na",'Prix-conso'!AA5)</f>
        <v>2.028</v>
      </c>
      <c r="AA5" s="15">
        <f>IF("n.d."='Prix-conso'!AB5,"na",'Prix-conso'!AB5)</f>
        <v>2.7</v>
      </c>
      <c r="AB5" s="15">
        <f>IF("n.d."='Prix-conso'!AC5,"na",'Prix-conso'!AC5)</f>
        <v>4.2</v>
      </c>
      <c r="AC5" s="15">
        <f>IF("n.d."='Prix-conso'!AD5,"na",'Prix-conso'!AD5)</f>
        <v>1.7</v>
      </c>
      <c r="AD5" s="15">
        <f>IF("n.d."='Prix-conso'!AE5,"na",'Prix-conso'!AE5)</f>
        <v>2.8</v>
      </c>
      <c r="AE5" s="15">
        <f>IF("n.d."='Prix-conso'!AF5,"na",'Prix-conso'!AF5)</f>
        <v>1.6</v>
      </c>
      <c r="AF5" s="15">
        <f>IF("n.d."='Prix-conso'!AG5,"na",'Prix-conso'!AG5)</f>
        <v>4.3</v>
      </c>
      <c r="AG5" s="15">
        <f>IF("n.d."='Prix-conso'!AH5,"na",'Prix-conso'!AH5)</f>
        <v>5.6</v>
      </c>
      <c r="AH5" s="15">
        <f>IF("n.d."='Prix-conso'!AI5,"na",'Prix-conso'!AI5)</f>
        <v>3</v>
      </c>
    </row>
    <row r="6" spans="1:34" s="16" customFormat="1" ht="12.75" customHeight="1" x14ac:dyDescent="0.2">
      <c r="A6" s="25" t="s">
        <v>2</v>
      </c>
      <c r="B6" s="15">
        <f>IF("n.d."='Prix-conso'!C6,"na",'Prix-conso'!C6)</f>
        <v>-1.7</v>
      </c>
      <c r="C6" s="15">
        <f>IF("n.d."='Prix-conso'!D6,"na",'Prix-conso'!D6)</f>
        <v>-3.9</v>
      </c>
      <c r="D6" s="15">
        <f>IF("n.d."='Prix-conso'!E6,"na",'Prix-conso'!E6)</f>
        <v>4.9000000000000004</v>
      </c>
      <c r="E6" s="15">
        <f>IF("n.d."='Prix-conso'!F6,"na",'Prix-conso'!F6)</f>
        <v>42.39</v>
      </c>
      <c r="F6" s="15">
        <f>IF("n.d."='Prix-conso'!G6,"na",'Prix-conso'!G6)</f>
        <v>9.4</v>
      </c>
      <c r="G6" s="15">
        <f>IF("n.d."='Prix-conso'!H6,"na",'Prix-conso'!H6)</f>
        <v>7.5</v>
      </c>
      <c r="H6" s="15">
        <f>IF("n.d."='Prix-conso'!I6,"na",'Prix-conso'!I6)</f>
        <v>16.600000000000001</v>
      </c>
      <c r="I6" s="15">
        <f>IF("n.d."='Prix-conso'!J6,"na",'Prix-conso'!J6)</f>
        <v>-1.6</v>
      </c>
      <c r="J6" s="15">
        <f>IF("n.d."='Prix-conso'!K6,"na",'Prix-conso'!K6)</f>
        <v>3.6</v>
      </c>
      <c r="K6" s="15">
        <f>IF("n.d."='Prix-conso'!L6,"na",'Prix-conso'!L6)</f>
        <v>0.5</v>
      </c>
      <c r="L6" s="15">
        <f>IF("n.d."='Prix-conso'!M6,"na",'Prix-conso'!M6)</f>
        <v>0.8</v>
      </c>
      <c r="M6" s="15">
        <f>IF("n.d."='Prix-conso'!N6,"na",'Prix-conso'!N6)</f>
        <v>3</v>
      </c>
      <c r="N6" s="15">
        <f>IF("n.d."='Prix-conso'!O6,"na",'Prix-conso'!O6)</f>
        <v>1.7</v>
      </c>
      <c r="O6" s="15">
        <f>IF("n.d."='Prix-conso'!P6,"na",'Prix-conso'!P6)</f>
        <v>3.6</v>
      </c>
      <c r="P6" s="15">
        <f>IF("n.d."='Prix-conso'!Q6,"na",'Prix-conso'!Q6)</f>
        <v>2.5</v>
      </c>
      <c r="Q6" s="15">
        <f>IF("n.d."='Prix-conso'!R6,"na",'Prix-conso'!R6)</f>
        <v>4.7</v>
      </c>
      <c r="R6" s="15">
        <f>IF("n.d."='Prix-conso'!S6,"na",'Prix-conso'!S6)</f>
        <v>2.5</v>
      </c>
      <c r="S6" s="15">
        <f>IF("n.d."='Prix-conso'!T6,"na",'Prix-conso'!T6)</f>
        <v>5.3</v>
      </c>
      <c r="T6" s="15">
        <f>IF("n.d."='Prix-conso'!U6,"na",'Prix-conso'!U6)</f>
        <v>3.9</v>
      </c>
      <c r="U6" s="15">
        <f>IF("n.d."='Prix-conso'!V6,"na",'Prix-conso'!V6)</f>
        <v>0.35499999999999998</v>
      </c>
      <c r="V6" s="15">
        <f>IF("n.d."='Prix-conso'!W6,"na",'Prix-conso'!W6)</f>
        <v>2.2000000000000002</v>
      </c>
      <c r="W6" s="15">
        <f>IF("n.d."='Prix-conso'!X6,"na",'Prix-conso'!X6)</f>
        <v>5</v>
      </c>
      <c r="X6" s="15">
        <f>IF("n.d."='Prix-conso'!Y6,"na",'Prix-conso'!Y6)</f>
        <v>4.7</v>
      </c>
      <c r="Y6" s="15">
        <f>IF("n.d."='Prix-conso'!Z6,"na",'Prix-conso'!Z6)</f>
        <v>0.9</v>
      </c>
      <c r="Z6" s="15">
        <f>IF("n.d."='Prix-conso'!AA6,"na",'Prix-conso'!AA6)</f>
        <v>1.7</v>
      </c>
      <c r="AA6" s="15">
        <f>IF("n.d."='Prix-conso'!AB6,"na",'Prix-conso'!AB6)</f>
        <v>4.5999999999999996</v>
      </c>
      <c r="AB6" s="15">
        <f>IF("n.d."='Prix-conso'!AC6,"na",'Prix-conso'!AC6)</f>
        <v>0.7</v>
      </c>
      <c r="AC6" s="15">
        <f>IF("n.d."='Prix-conso'!AD6,"na",'Prix-conso'!AD6)</f>
        <v>1.2</v>
      </c>
      <c r="AD6" s="15">
        <f>IF("n.d."='Prix-conso'!AE6,"na",'Prix-conso'!AE6)</f>
        <v>2.3200000000000003</v>
      </c>
      <c r="AE6" s="15">
        <f>IF("n.d."='Prix-conso'!AF6,"na",'Prix-conso'!AF6)</f>
        <v>1.1000000000000001</v>
      </c>
      <c r="AF6" s="15">
        <f>IF("n.d."='Prix-conso'!AG6,"na",'Prix-conso'!AG6)</f>
        <v>2.2999999999999998</v>
      </c>
      <c r="AG6" s="15">
        <f>IF("n.d."='Prix-conso'!AH6,"na",'Prix-conso'!AH6)</f>
        <v>3</v>
      </c>
      <c r="AH6" s="15">
        <f>IF("n.d."='Prix-conso'!AI6,"na",'Prix-conso'!AI6)</f>
        <v>4.3</v>
      </c>
    </row>
    <row r="7" spans="1:34" s="16" customFormat="1" ht="12.75" customHeight="1" x14ac:dyDescent="0.2">
      <c r="A7" s="25" t="s">
        <v>3</v>
      </c>
      <c r="B7" s="15">
        <f>IF("n.d."='Prix-conso'!C7,"na",'Prix-conso'!C7)</f>
        <v>6.9</v>
      </c>
      <c r="C7" s="15">
        <f>IF("n.d."='Prix-conso'!D7,"na",'Prix-conso'!D7)</f>
        <v>-6.2</v>
      </c>
      <c r="D7" s="15">
        <f>IF("n.d."='Prix-conso'!E7,"na",'Prix-conso'!E7)</f>
        <v>0.5</v>
      </c>
      <c r="E7" s="15">
        <f>IF("n.d."='Prix-conso'!F7,"na",'Prix-conso'!F7)</f>
        <v>36.1</v>
      </c>
      <c r="F7" s="15">
        <f>IF("n.d."='Prix-conso'!G7,"na",'Prix-conso'!G7)</f>
        <v>9.6</v>
      </c>
      <c r="G7" s="15">
        <f>IF("n.d."='Prix-conso'!H7,"na",'Prix-conso'!H7)</f>
        <v>1.8</v>
      </c>
      <c r="H7" s="15">
        <f>IF("n.d."='Prix-conso'!I7,"na",'Prix-conso'!I7)</f>
        <v>4.13</v>
      </c>
      <c r="I7" s="15">
        <f>IF("n.d."='Prix-conso'!J7,"na",'Prix-conso'!J7)</f>
        <v>2.2999999999999998</v>
      </c>
      <c r="J7" s="15">
        <f>IF("n.d."='Prix-conso'!K7,"na",'Prix-conso'!K7)</f>
        <v>-0.7</v>
      </c>
      <c r="K7" s="15">
        <f>IF("n.d."='Prix-conso'!L7,"na",'Prix-conso'!L7)</f>
        <v>0.5</v>
      </c>
      <c r="L7" s="15">
        <f>IF("n.d."='Prix-conso'!M7,"na",'Prix-conso'!M7)</f>
        <v>2.1</v>
      </c>
      <c r="M7" s="15">
        <f>IF("n.d."='Prix-conso'!N7,"na",'Prix-conso'!N7)</f>
        <v>0.2</v>
      </c>
      <c r="N7" s="15">
        <f>IF("n.d."='Prix-conso'!O7,"na",'Prix-conso'!O7)</f>
        <v>2.3000000000000003</v>
      </c>
      <c r="O7" s="15">
        <f>IF("n.d."='Prix-conso'!P7,"na",'Prix-conso'!P7)</f>
        <v>0.4</v>
      </c>
      <c r="P7" s="15">
        <f>IF("n.d."='Prix-conso'!Q7,"na",'Prix-conso'!Q7)</f>
        <v>-0.2</v>
      </c>
      <c r="Q7" s="15">
        <f>IF("n.d."='Prix-conso'!R7,"na",'Prix-conso'!R7)</f>
        <v>4</v>
      </c>
      <c r="R7" s="15">
        <f>IF("n.d."='Prix-conso'!S7,"na",'Prix-conso'!S7)</f>
        <v>4.8</v>
      </c>
      <c r="S7" s="15">
        <f>IF("n.d."='Prix-conso'!T7,"na",'Prix-conso'!T7)</f>
        <v>5.3</v>
      </c>
      <c r="T7" s="15">
        <f>IF("n.d."='Prix-conso'!U7,"na",'Prix-conso'!U7)</f>
        <v>1.9</v>
      </c>
      <c r="U7" s="15">
        <f>IF("n.d."='Prix-conso'!V7,"na",'Prix-conso'!V7)</f>
        <v>1.5</v>
      </c>
      <c r="V7" s="15">
        <f>IF("n.d."='Prix-conso'!W7,"na",'Prix-conso'!W7)</f>
        <v>1.3</v>
      </c>
      <c r="W7" s="15">
        <f>IF("n.d."='Prix-conso'!X7,"na",'Prix-conso'!X7)</f>
        <v>2.7</v>
      </c>
      <c r="X7" s="15">
        <f>IF("n.d."='Prix-conso'!Y7,"na",'Prix-conso'!Y7)</f>
        <v>0.5</v>
      </c>
      <c r="Y7" s="15">
        <f>IF("n.d."='Prix-conso'!Z7,"na",'Prix-conso'!Z7)</f>
        <v>4.6559999999999997</v>
      </c>
      <c r="Z7" s="15">
        <f>IF("n.d."='Prix-conso'!AA7,"na",'Prix-conso'!AA7)</f>
        <v>-0.28100000000000003</v>
      </c>
      <c r="AA7" s="15">
        <f>IF("n.d."='Prix-conso'!AB7,"na",'Prix-conso'!AB7)</f>
        <v>2.08</v>
      </c>
      <c r="AB7" s="15">
        <f>IF("n.d."='Prix-conso'!AC7,"na",'Prix-conso'!AC7)</f>
        <v>2.65</v>
      </c>
      <c r="AC7" s="15">
        <f>IF("n.d."='Prix-conso'!AD7,"na",'Prix-conso'!AD7)</f>
        <v>4.8</v>
      </c>
      <c r="AD7" s="15">
        <f>IF("n.d."='Prix-conso'!AE7,"na",'Prix-conso'!AE7)</f>
        <v>2</v>
      </c>
      <c r="AE7" s="15">
        <f>IF("n.d."='Prix-conso'!AF7,"na",'Prix-conso'!AF7)</f>
        <v>1.3</v>
      </c>
      <c r="AF7" s="15">
        <f>IF("n.d."='Prix-conso'!AG7,"na",'Prix-conso'!AG7)</f>
        <v>1.1000000000000001</v>
      </c>
      <c r="AG7" s="15">
        <f>IF("n.d."='Prix-conso'!AH7,"na",'Prix-conso'!AH7)</f>
        <v>4.26</v>
      </c>
      <c r="AH7" s="15">
        <f>IF("n.d."='Prix-conso'!AI7,"na",'Prix-conso'!AI7)</f>
        <v>3.6</v>
      </c>
    </row>
    <row r="8" spans="1:34" s="16" customFormat="1" ht="12.75" customHeight="1" x14ac:dyDescent="0.2">
      <c r="A8" s="25" t="s">
        <v>13</v>
      </c>
      <c r="B8" s="15">
        <f>IF("n.d."='Prix-conso'!C8,"na",'Prix-conso'!C8)</f>
        <v>-5.8</v>
      </c>
      <c r="C8" s="15">
        <f>IF("n.d."='Prix-conso'!D8,"na",'Prix-conso'!D8)</f>
        <v>-6.8</v>
      </c>
      <c r="D8" s="15">
        <f>IF("n.d."='Prix-conso'!E8,"na",'Prix-conso'!E8)</f>
        <v>3.87</v>
      </c>
      <c r="E8" s="15">
        <f>IF("n.d."='Prix-conso'!F8,"na",'Prix-conso'!F8)</f>
        <v>38.770000000000003</v>
      </c>
      <c r="F8" s="15">
        <f>IF("n.d."='Prix-conso'!G8,"na",'Prix-conso'!G8)</f>
        <v>11.67</v>
      </c>
      <c r="G8" s="15">
        <f>IF("n.d."='Prix-conso'!H8,"na",'Prix-conso'!H8)</f>
        <v>6.74</v>
      </c>
      <c r="H8" s="15">
        <f>IF("n.d."='Prix-conso'!I8,"na",'Prix-conso'!I8)</f>
        <v>3.1</v>
      </c>
      <c r="I8" s="15">
        <f>IF("n.d."='Prix-conso'!J8,"na",'Prix-conso'!J8)</f>
        <v>7.8</v>
      </c>
      <c r="J8" s="15">
        <f>IF("n.d."='Prix-conso'!K8,"na",'Prix-conso'!K8)</f>
        <v>0.6</v>
      </c>
      <c r="K8" s="15">
        <f>IF("n.d."='Prix-conso'!L8,"na",'Prix-conso'!L8)</f>
        <v>4.5999999999999996</v>
      </c>
      <c r="L8" s="15">
        <f>IF("n.d."='Prix-conso'!M8,"na",'Prix-conso'!M8)</f>
        <v>8.8000000000000007</v>
      </c>
      <c r="M8" s="15">
        <f>IF("n.d."='Prix-conso'!N8,"na",'Prix-conso'!N8)</f>
        <v>7.6</v>
      </c>
      <c r="N8" s="15">
        <f>IF("n.d."='Prix-conso'!O8,"na",'Prix-conso'!O8)</f>
        <v>7.3</v>
      </c>
      <c r="O8" s="15">
        <f>IF("n.d."='Prix-conso'!P8,"na",'Prix-conso'!P8)</f>
        <v>4.2</v>
      </c>
      <c r="P8" s="15">
        <f>IF("n.d."='Prix-conso'!Q8,"na",'Prix-conso'!Q8)</f>
        <v>5</v>
      </c>
      <c r="Q8" s="15">
        <f>IF("n.d."='Prix-conso'!R8,"na",'Prix-conso'!R8)</f>
        <v>5</v>
      </c>
      <c r="R8" s="15">
        <f>IF("n.d."='Prix-conso'!S8,"na",'Prix-conso'!S8)</f>
        <v>5.5</v>
      </c>
      <c r="S8" s="15">
        <f>IF("n.d."='Prix-conso'!T8,"na",'Prix-conso'!T8)</f>
        <v>6</v>
      </c>
      <c r="T8" s="15">
        <f>IF("n.d."='Prix-conso'!U8,"na",'Prix-conso'!U8)</f>
        <v>6</v>
      </c>
      <c r="U8" s="15">
        <f>IF("n.d."='Prix-conso'!V8,"na",'Prix-conso'!V8)</f>
        <v>5.6</v>
      </c>
      <c r="V8" s="15">
        <f>IF("n.d."='Prix-conso'!W8,"na",'Prix-conso'!W8)</f>
        <v>4.82</v>
      </c>
      <c r="W8" s="15">
        <f>IF("n.d."='Prix-conso'!X8,"na",'Prix-conso'!X8)</f>
        <v>3.64</v>
      </c>
      <c r="X8" s="15">
        <f>IF("n.d."='Prix-conso'!Y8,"na",'Prix-conso'!Y8)</f>
        <v>2.96</v>
      </c>
      <c r="Y8" s="15">
        <f>IF("n.d."='Prix-conso'!Z8,"na",'Prix-conso'!Z8)</f>
        <v>4.2930000000000001</v>
      </c>
      <c r="Z8" s="15">
        <f>IF("n.d."='Prix-conso'!AA8,"na",'Prix-conso'!AA8)</f>
        <v>1.74929441314703</v>
      </c>
      <c r="AA8" s="15">
        <f>IF("n.d."='Prix-conso'!AB8,"na",'Prix-conso'!AB8)</f>
        <v>1.4</v>
      </c>
      <c r="AB8" s="15">
        <f>IF("n.d."='Prix-conso'!AC8,"na",'Prix-conso'!AC8)</f>
        <v>0.8</v>
      </c>
      <c r="AC8" s="15">
        <f>IF("n.d."='Prix-conso'!AD8,"na",'Prix-conso'!AD8)</f>
        <v>1.3</v>
      </c>
      <c r="AD8" s="15">
        <f>IF("n.d."='Prix-conso'!AE8,"na",'Prix-conso'!AE8)</f>
        <v>1.2</v>
      </c>
      <c r="AE8" s="15">
        <f>IF("n.d."='Prix-conso'!AF8,"na",'Prix-conso'!AF8)</f>
        <v>4.7</v>
      </c>
      <c r="AF8" s="15">
        <f>IF("n.d."='Prix-conso'!AG8,"na",'Prix-conso'!AG8)</f>
        <v>-0.1</v>
      </c>
      <c r="AG8" s="15">
        <f>IF("n.d."='Prix-conso'!AH8,"na",'Prix-conso'!AH8)</f>
        <v>4.8575933647581397</v>
      </c>
      <c r="AH8" s="15">
        <f>IF("n.d."='Prix-conso'!AI8,"na",'Prix-conso'!AI8)</f>
        <v>2.4</v>
      </c>
    </row>
    <row r="9" spans="1:34" s="16" customFormat="1" ht="12.75" customHeight="1" x14ac:dyDescent="0.2">
      <c r="A9" s="25" t="s">
        <v>14</v>
      </c>
      <c r="B9" s="15">
        <f>IF("n.d."='Prix-conso'!C9,"na",'Prix-conso'!C9)</f>
        <v>7.5</v>
      </c>
      <c r="C9" s="15">
        <f>IF("n.d."='Prix-conso'!D9,"na",'Prix-conso'!D9)</f>
        <v>-3.2</v>
      </c>
      <c r="D9" s="15">
        <f>IF("n.d."='Prix-conso'!E9,"na",'Prix-conso'!E9)</f>
        <v>-6.9</v>
      </c>
      <c r="E9" s="15">
        <f>IF("n.d."='Prix-conso'!F9,"na",'Prix-conso'!F9)</f>
        <v>43.72</v>
      </c>
      <c r="F9" s="15">
        <f>IF("n.d."='Prix-conso'!G9,"na",'Prix-conso'!G9)</f>
        <v>9.27</v>
      </c>
      <c r="G9" s="15">
        <f>IF("n.d."='Prix-conso'!H9,"na",'Prix-conso'!H9)</f>
        <v>11.32</v>
      </c>
      <c r="H9" s="15">
        <f>IF("n.d."='Prix-conso'!I9,"na",'Prix-conso'!I9)</f>
        <v>5.56</v>
      </c>
      <c r="I9" s="15">
        <f>IF("n.d."='Prix-conso'!J9,"na",'Prix-conso'!J9)</f>
        <v>4.26</v>
      </c>
      <c r="J9" s="15">
        <f>IF("n.d."='Prix-conso'!K9,"na",'Prix-conso'!K9)</f>
        <v>-8</v>
      </c>
      <c r="K9" s="15">
        <f>IF("n.d."='Prix-conso'!L9,"na",'Prix-conso'!L9)</f>
        <v>3.8</v>
      </c>
      <c r="L9" s="15">
        <f>IF("n.d."='Prix-conso'!M9,"na",'Prix-conso'!M9)</f>
        <v>12.4</v>
      </c>
      <c r="M9" s="15">
        <f>IF("n.d."='Prix-conso'!N9,"na",'Prix-conso'!N9)</f>
        <v>5.2</v>
      </c>
      <c r="N9" s="15">
        <f>IF("n.d."='Prix-conso'!O9,"na",'Prix-conso'!O9)</f>
        <v>-1.8</v>
      </c>
      <c r="O9" s="15">
        <f>IF("n.d."='Prix-conso'!P9,"na",'Prix-conso'!P9)</f>
        <v>-5.3</v>
      </c>
      <c r="P9" s="15">
        <f>IF("n.d."='Prix-conso'!Q9,"na",'Prix-conso'!Q9)</f>
        <v>7.8999999999999995</v>
      </c>
      <c r="Q9" s="15">
        <f>IF("n.d."='Prix-conso'!R9,"na",'Prix-conso'!R9)</f>
        <v>8.1</v>
      </c>
      <c r="R9" s="15">
        <f>IF("n.d."='Prix-conso'!S9,"na",'Prix-conso'!S9)</f>
        <v>-7.4</v>
      </c>
      <c r="S9" s="15">
        <f>IF("n.d."='Prix-conso'!T9,"na",'Prix-conso'!T9)</f>
        <v>8.3000000000000007</v>
      </c>
      <c r="T9" s="15">
        <f>IF("n.d."='Prix-conso'!U9,"na",'Prix-conso'!U9)</f>
        <v>10</v>
      </c>
      <c r="U9" s="15">
        <f>IF("n.d."='Prix-conso'!V9,"na",'Prix-conso'!V9)</f>
        <v>-2.1</v>
      </c>
      <c r="V9" s="15">
        <f>IF("n.d."='Prix-conso'!W9,"na",'Prix-conso'!W9)</f>
        <v>2</v>
      </c>
      <c r="W9" s="15">
        <f>IF("n.d."='Prix-conso'!X9,"na",'Prix-conso'!X9)</f>
        <v>7.5</v>
      </c>
      <c r="X9" s="15">
        <f>IF("n.d."='Prix-conso'!Y9,"na",'Prix-conso'!Y9)</f>
        <v>0.2</v>
      </c>
      <c r="Y9" s="15">
        <f>IF("n.d."='Prix-conso'!Z9,"na",'Prix-conso'!Z9)</f>
        <v>1.681</v>
      </c>
      <c r="Z9" s="15">
        <f>IF("n.d."='Prix-conso'!AA9,"na",'Prix-conso'!AA9)</f>
        <v>3.657</v>
      </c>
      <c r="AA9" s="15">
        <f>IF("n.d."='Prix-conso'!AB9,"na",'Prix-conso'!AB9)</f>
        <v>-1.6</v>
      </c>
      <c r="AB9" s="15">
        <f>IF("n.d."='Prix-conso'!AC9,"na",'Prix-conso'!AC9)</f>
        <v>-1.1000000000000001</v>
      </c>
      <c r="AC9" s="15">
        <f>IF("n.d."='Prix-conso'!AD9,"na",'Prix-conso'!AD9)</f>
        <v>4</v>
      </c>
      <c r="AD9" s="15">
        <f>IF("n.d."='Prix-conso'!AE9,"na",'Prix-conso'!AE9)</f>
        <v>1.1882869235947287</v>
      </c>
      <c r="AE9" s="15">
        <f>IF("n.d."='Prix-conso'!AF9,"na",'Prix-conso'!AF9)</f>
        <v>4.5</v>
      </c>
      <c r="AF9" s="15">
        <f>IF("n.d."='Prix-conso'!AG9,"na",'Prix-conso'!AG9)</f>
        <v>-0.8</v>
      </c>
      <c r="AG9" s="15">
        <f>IF("n.d."='Prix-conso'!AH9,"na",'Prix-conso'!AH9)</f>
        <v>5.8000000000000007</v>
      </c>
      <c r="AH9" s="15">
        <f>IF("n.d."='Prix-conso'!AI9,"na",'Prix-conso'!AI9)</f>
        <v>4.0999999999999996</v>
      </c>
    </row>
    <row r="10" spans="1:34" s="16" customFormat="1" ht="12.75" customHeight="1" x14ac:dyDescent="0.2">
      <c r="A10" s="25" t="s">
        <v>16</v>
      </c>
      <c r="B10" s="15">
        <f>IF("n.d."='Prix-conso'!C10,"na",'Prix-conso'!C10)</f>
        <v>2.0097604783056866</v>
      </c>
      <c r="C10" s="15">
        <f>IF("n.d."='Prix-conso'!D10,"na",'Prix-conso'!D10)</f>
        <v>-2.5103105193097792</v>
      </c>
      <c r="D10" s="15">
        <f>IF("n.d."='Prix-conso'!E10,"na",'Prix-conso'!E10)</f>
        <v>-0.13424972669998625</v>
      </c>
      <c r="E10" s="15">
        <f>IF("n.d."='Prix-conso'!F10,"na",'Prix-conso'!F10)</f>
        <v>22.186795837547447</v>
      </c>
      <c r="F10" s="15">
        <f>IF("n.d."='Prix-conso'!G10,"na",'Prix-conso'!G10)</f>
        <v>6.4617061018330588</v>
      </c>
      <c r="G10" s="15">
        <f>IF("n.d."='Prix-conso'!H10,"na",'Prix-conso'!H10)</f>
        <v>3.0127488270923384</v>
      </c>
      <c r="H10" s="15">
        <f>IF("n.d."='Prix-conso'!I10,"na",'Prix-conso'!I10)</f>
        <v>3.7229407119127078</v>
      </c>
      <c r="I10" s="15">
        <f>IF("n.d."='Prix-conso'!J10,"na",'Prix-conso'!J10)</f>
        <v>1.1190595390079827</v>
      </c>
      <c r="J10" s="15">
        <f>IF("n.d."='Prix-conso'!K10,"na",'Prix-conso'!K10)</f>
        <v>-0.74485851031570949</v>
      </c>
      <c r="K10" s="15">
        <f>IF("n.d."='Prix-conso'!L10,"na",'Prix-conso'!L10)</f>
        <v>1.0377614633319308</v>
      </c>
      <c r="L10" s="15">
        <f>IF("n.d."='Prix-conso'!M10,"na",'Prix-conso'!M10)</f>
        <v>4.8259347506092158</v>
      </c>
      <c r="M10" s="15">
        <f>IF("n.d."='Prix-conso'!N10,"na",'Prix-conso'!N10)</f>
        <v>3.0859554393679445</v>
      </c>
      <c r="N10" s="15">
        <f>IF("n.d."='Prix-conso'!O10,"na",'Prix-conso'!O10)</f>
        <v>1.5212186865709298</v>
      </c>
      <c r="O10" s="15">
        <f>IF("n.d."='Prix-conso'!P10,"na",'Prix-conso'!P10)</f>
        <v>0.48459719310358346</v>
      </c>
      <c r="P10" s="15">
        <f>IF("n.d."='Prix-conso'!Q10,"na",'Prix-conso'!Q10)</f>
        <v>2.8995582012028089</v>
      </c>
      <c r="Q10" s="15">
        <f>IF("n.d."='Prix-conso'!R10,"na",'Prix-conso'!R10)</f>
        <v>4.8</v>
      </c>
      <c r="R10" s="15">
        <f>IF("n.d."='Prix-conso'!S10,"na",'Prix-conso'!S10)</f>
        <v>0.3</v>
      </c>
      <c r="S10" s="15">
        <f>IF("n.d."='Prix-conso'!T10,"na",'Prix-conso'!T10)</f>
        <v>6</v>
      </c>
      <c r="T10" s="15">
        <f>IF("n.d."='Prix-conso'!U10,"na",'Prix-conso'!U10)</f>
        <v>4.4000000000000004</v>
      </c>
      <c r="U10" s="15">
        <f>IF("n.d."='Prix-conso'!V10,"na",'Prix-conso'!V10)</f>
        <v>0.9</v>
      </c>
      <c r="V10" s="15">
        <f>IF("n.d."='Prix-conso'!W10,"na",'Prix-conso'!W10)</f>
        <v>2.5</v>
      </c>
      <c r="W10" s="15">
        <f>IF("n.d."='Prix-conso'!X10,"na",'Prix-conso'!X10)</f>
        <v>3.8</v>
      </c>
      <c r="X10" s="15">
        <f>IF("n.d."='Prix-conso'!Y10,"na",'Prix-conso'!Y10)</f>
        <v>2</v>
      </c>
      <c r="Y10" s="15">
        <f>IF("n.d."='Prix-conso'!Z10,"na",'Prix-conso'!Z10)</f>
        <v>3.2</v>
      </c>
      <c r="Z10" s="15">
        <f>IF("n.d."='Prix-conso'!AA10,"na",'Prix-conso'!AA10)</f>
        <v>2.4744583248159424</v>
      </c>
      <c r="AA10" s="15">
        <f>IF("n.d."='Prix-conso'!AB10,"na",'Prix-conso'!AB10)</f>
        <v>1.1152400000000002</v>
      </c>
      <c r="AB10" s="15">
        <f>IF("n.d."='Prix-conso'!AC10,"na",'Prix-conso'!AC10)</f>
        <v>0.8736363935751168</v>
      </c>
      <c r="AC10" s="15">
        <f>IF("n.d."='Prix-conso'!AD10,"na",'Prix-conso'!AD10)</f>
        <v>2.2731000000000003</v>
      </c>
      <c r="AD10" s="15">
        <f>IF("n.d."='Prix-conso'!AE10,"na",'Prix-conso'!AE10)</f>
        <v>2.3581176208515622</v>
      </c>
      <c r="AE10" s="15">
        <f>IF("n.d."='Prix-conso'!AF10,"na",'Prix-conso'!AF10)</f>
        <v>2.3163</v>
      </c>
      <c r="AF10" s="15">
        <f>IF("n.d."='Prix-conso'!AG10,"na",'Prix-conso'!AG10)</f>
        <v>1.6252595159999998</v>
      </c>
      <c r="AG10" s="15">
        <f>IF("n.d."='Prix-conso'!AH10,"na",'Prix-conso'!AH10)</f>
        <v>5.5429990869979262</v>
      </c>
      <c r="AH10" s="15">
        <f>IF("n.d."='Prix-conso'!AI10,"na",'Prix-conso'!AI10)</f>
        <v>5.5828243519999994</v>
      </c>
    </row>
    <row r="11" spans="1:34" s="4" customFormat="1" x14ac:dyDescent="0.2">
      <c r="A11" s="2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6"/>
      <c r="O11" s="6"/>
      <c r="P11" s="6"/>
      <c r="Q11" s="6"/>
      <c r="R11" s="6"/>
      <c r="S11" s="6"/>
    </row>
    <row r="12" spans="1:34" x14ac:dyDescent="0.2">
      <c r="A12" s="27" t="s">
        <v>15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17"/>
      <c r="O12" s="18"/>
      <c r="P12" s="18"/>
      <c r="Q12" s="18"/>
      <c r="R12" s="18"/>
      <c r="S12" s="18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85" orientation="landscape" horizontalDpi="9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Prix-conso</vt:lpstr>
      <vt:lpstr>CPI-variation</vt:lpstr>
      <vt:lpstr>'CPI-variation'!Zone_d_impression</vt:lpstr>
      <vt:lpstr>'Prix-conso'!Zone_d_impression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2008-04-08T12:55:24Z</cp:lastPrinted>
  <dcterms:created xsi:type="dcterms:W3CDTF">2005-11-08T14:15:32Z</dcterms:created>
  <dcterms:modified xsi:type="dcterms:W3CDTF">2024-11-21T14:29:16Z</dcterms:modified>
</cp:coreProperties>
</file>