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1020" yWindow="165" windowWidth="39165" windowHeight="9435"/>
  </bookViews>
  <sheets>
    <sheet name="Credits-economie" sheetId="1" r:id="rId1"/>
    <sheet name="Credit-to-the-private-sector" sheetId="2" r:id="rId2"/>
  </sheets>
  <definedNames>
    <definedName name="_xlnm.Print_Area" localSheetId="0">'Credits-economie'!$B$1:$R$13</definedName>
    <definedName name="_xlnm.Print_Area" localSheetId="1">'Credit-to-the-private-sector'!$A$1:$Q$13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G4" i="2" l="1"/>
  <c r="AG5" i="2"/>
  <c r="AG6" i="2"/>
  <c r="AG7" i="2"/>
  <c r="AG8" i="2"/>
  <c r="AG9" i="2"/>
  <c r="AG10" i="2"/>
  <c r="AG11" i="2"/>
  <c r="AE4" i="2"/>
  <c r="AF4" i="2"/>
  <c r="AE5" i="2"/>
  <c r="AF5" i="2"/>
  <c r="AE6" i="2"/>
  <c r="AF6" i="2"/>
  <c r="AE7" i="2"/>
  <c r="AF7" i="2"/>
  <c r="AE8" i="2"/>
  <c r="AF8" i="2"/>
  <c r="AE9" i="2"/>
  <c r="AF9" i="2"/>
  <c r="AE10" i="2"/>
  <c r="AF10" i="2"/>
  <c r="AE11" i="2"/>
  <c r="AF11" i="2"/>
  <c r="AC3" i="2" l="1"/>
  <c r="AD3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X4" i="2"/>
  <c r="Y4" i="2"/>
  <c r="Z4" i="2"/>
  <c r="AA4" i="2"/>
  <c r="AB4" i="2"/>
  <c r="AC4" i="2"/>
  <c r="AD4" i="2"/>
  <c r="AB3" i="2" l="1"/>
  <c r="AB5" i="2"/>
  <c r="AB6" i="2"/>
  <c r="AB7" i="2"/>
  <c r="AB8" i="2"/>
  <c r="AB9" i="2"/>
  <c r="AB10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<sst xmlns="http://schemas.openxmlformats.org/spreadsheetml/2006/main" count="28" uniqueCount="18">
  <si>
    <t>Bénin</t>
  </si>
  <si>
    <t>Burkina Faso</t>
  </si>
  <si>
    <t>Mali</t>
  </si>
  <si>
    <t>Niger</t>
  </si>
  <si>
    <t>Sénégal</t>
  </si>
  <si>
    <t>Togo</t>
  </si>
  <si>
    <t>Côte d'Ivoire</t>
  </si>
  <si>
    <t>Crédits à l’économie</t>
  </si>
  <si>
    <t>( en milliards de FCFA )</t>
  </si>
  <si>
    <t>Source : BCEAO</t>
  </si>
  <si>
    <t>Credit to the private sector</t>
  </si>
  <si>
    <t>(billions of CFA Francs)</t>
  </si>
  <si>
    <t>Benin</t>
  </si>
  <si>
    <t>Guinea–Bissau</t>
  </si>
  <si>
    <t>Senegal</t>
  </si>
  <si>
    <t>Source: Central Bank of West African States</t>
  </si>
  <si>
    <t>Guinée–Bissau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</si>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</sst>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164" fontId="4" fillId="0" borderId="0" xfId="1" applyNumberFormat="1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vertical="center"/>
    </xf>
  </cellXfs>
  <cellStyles count="3">
    <cellStyle name="Excel Built-in Normal" xfId="2"/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3"/>
  <sheetViews>
    <sheetView tabSelected="1" zoomScaleNormal="100" workbookViewId="0">
      <selection activeCell="C23" sqref="C23"/>
    </sheetView>
  </sheetViews>
  <sheetFormatPr baseColWidth="10" defaultColWidth="11.42578125" defaultRowHeight="12.75" x14ac:dyDescent="0.2"/>
  <cols>
    <col min="1" max="1" width="11.42578125" style="6"/>
    <col min="2" max="2" width="20.7109375" style="6" customWidth="1"/>
    <col min="3" max="14" width="8.7109375" style="4" customWidth="1"/>
    <col min="15" max="15" width="8.7109375" style="8" customWidth="1"/>
    <col min="16" max="17" width="8.7109375" style="6" customWidth="1"/>
    <col min="18" max="20" width="9" style="6" customWidth="1"/>
    <col min="21" max="26" width="8.7109375" style="6" customWidth="1"/>
    <col min="27" max="29" width="11.42578125" style="6" customWidth="1"/>
    <col min="30" max="16384" width="11.42578125" style="6"/>
  </cols>
  <sheetData>
    <row r="1" spans="2:35" ht="18" customHeight="1" x14ac:dyDescent="0.25">
      <c r="B1" s="13" t="s">
        <v>7</v>
      </c>
      <c r="C1" s="14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2:35" ht="18" customHeight="1" x14ac:dyDescent="0.2">
      <c r="B2" s="15" t="s">
        <v>8</v>
      </c>
      <c r="C2" s="14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5"/>
      <c r="P2" s="5"/>
      <c r="Q2" s="5"/>
      <c r="R2" s="5"/>
      <c r="S2" s="5"/>
      <c r="T2" s="5"/>
    </row>
    <row r="3" spans="2:35" s="3" customFormat="1" ht="37.5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7" customFormat="1" x14ac:dyDescent="0.2">
      <c r="B4" s="3" t="s">
        <v>0</v>
      </c>
      <c r="C4" s="9">
        <v>85.9</v>
      </c>
      <c r="D4" s="9">
        <v>69.400000000000006</v>
      </c>
      <c r="E4" s="9">
        <v>67.7</v>
      </c>
      <c r="F4" s="9">
        <v>76</v>
      </c>
      <c r="G4" s="9">
        <v>81.400000000000006</v>
      </c>
      <c r="H4" s="9">
        <v>102.4</v>
      </c>
      <c r="I4" s="9">
        <v>71.7</v>
      </c>
      <c r="J4" s="9">
        <v>100.1</v>
      </c>
      <c r="K4" s="9">
        <v>161.69999999999999</v>
      </c>
      <c r="L4" s="9">
        <v>194</v>
      </c>
      <c r="M4" s="9">
        <v>192.8</v>
      </c>
      <c r="N4" s="9">
        <v>222.2</v>
      </c>
      <c r="O4" s="9">
        <v>293.8</v>
      </c>
      <c r="P4" s="9">
        <v>312.10000000000002</v>
      </c>
      <c r="Q4" s="9">
        <v>375.1</v>
      </c>
      <c r="R4" s="9">
        <v>415.8</v>
      </c>
      <c r="S4" s="9">
        <v>519.9</v>
      </c>
      <c r="T4" s="9">
        <v>624.4</v>
      </c>
      <c r="U4" s="9">
        <v>698.5</v>
      </c>
      <c r="V4" s="9">
        <v>757.8</v>
      </c>
      <c r="W4" s="9">
        <v>845</v>
      </c>
      <c r="X4" s="9">
        <v>924.4</v>
      </c>
      <c r="Y4" s="9">
        <v>1042.337</v>
      </c>
      <c r="Z4" s="9">
        <v>1170.3590000000002</v>
      </c>
      <c r="AA4" s="9">
        <v>1148.5250000000001</v>
      </c>
      <c r="AB4" s="9">
        <v>1305.789</v>
      </c>
      <c r="AC4" s="9">
        <v>1424.6506867228359</v>
      </c>
      <c r="AD4" s="9">
        <v>1423.5939999999998</v>
      </c>
      <c r="AE4" s="9">
        <v>1887.6511223577122</v>
      </c>
      <c r="AF4" s="9">
        <v>1662.1207465490002</v>
      </c>
      <c r="AG4" s="9">
        <v>1777.3926770079997</v>
      </c>
      <c r="AH4" s="9">
        <v>2116.3329580310001</v>
      </c>
      <c r="AI4" s="20">
        <v>2551.7476414960001</v>
      </c>
    </row>
    <row r="5" spans="2:35" s="7" customFormat="1" x14ac:dyDescent="0.2">
      <c r="B5" s="3" t="s">
        <v>1</v>
      </c>
      <c r="C5" s="9">
        <v>113.1</v>
      </c>
      <c r="D5" s="9">
        <v>99.3</v>
      </c>
      <c r="E5" s="9">
        <v>89.8</v>
      </c>
      <c r="F5" s="9">
        <v>74.5</v>
      </c>
      <c r="G5" s="9">
        <v>81.3</v>
      </c>
      <c r="H5" s="9">
        <v>116</v>
      </c>
      <c r="I5" s="9">
        <v>165.8</v>
      </c>
      <c r="J5" s="9">
        <v>180.2</v>
      </c>
      <c r="K5" s="9">
        <v>187.2</v>
      </c>
      <c r="L5" s="9">
        <v>219.1</v>
      </c>
      <c r="M5" s="9">
        <v>249.6</v>
      </c>
      <c r="N5" s="9">
        <v>300</v>
      </c>
      <c r="O5" s="9">
        <v>341</v>
      </c>
      <c r="P5" s="9">
        <v>381.9</v>
      </c>
      <c r="Q5" s="9">
        <v>475.3</v>
      </c>
      <c r="R5" s="9">
        <v>542.4</v>
      </c>
      <c r="S5" s="9">
        <v>546.6</v>
      </c>
      <c r="T5" s="9">
        <v>663.4</v>
      </c>
      <c r="U5" s="9">
        <v>672.1</v>
      </c>
      <c r="V5" s="9">
        <v>770.6</v>
      </c>
      <c r="W5" s="9">
        <v>951.6</v>
      </c>
      <c r="X5" s="9">
        <v>1181.2</v>
      </c>
      <c r="Y5" s="9">
        <v>1542.1420000000001</v>
      </c>
      <c r="Z5" s="9">
        <v>1870.0529999999999</v>
      </c>
      <c r="AA5" s="9">
        <v>1994.0970000000002</v>
      </c>
      <c r="AB5" s="9">
        <v>2157.0569999999998</v>
      </c>
      <c r="AC5" s="9">
        <v>2495.0631902644109</v>
      </c>
      <c r="AD5" s="9">
        <v>2792.53349327776</v>
      </c>
      <c r="AE5" s="9">
        <v>3132.6897909760241</v>
      </c>
      <c r="AF5" s="9">
        <v>3188.4661577300003</v>
      </c>
      <c r="AG5" s="9">
        <v>3553.9022827620006</v>
      </c>
      <c r="AH5" s="9">
        <v>4114.4947610870004</v>
      </c>
      <c r="AI5" s="20">
        <v>4321.2250789939999</v>
      </c>
    </row>
    <row r="6" spans="2:35" s="7" customFormat="1" x14ac:dyDescent="0.2">
      <c r="B6" s="3" t="s">
        <v>6</v>
      </c>
      <c r="C6" s="10">
        <v>1087</v>
      </c>
      <c r="D6" s="10">
        <v>966.9</v>
      </c>
      <c r="E6" s="10">
        <v>912.1</v>
      </c>
      <c r="F6" s="10">
        <v>865.3</v>
      </c>
      <c r="G6" s="10">
        <v>1030</v>
      </c>
      <c r="H6" s="10">
        <v>1053.0999999999999</v>
      </c>
      <c r="I6" s="10">
        <v>1182.8</v>
      </c>
      <c r="J6" s="10">
        <v>1219.5</v>
      </c>
      <c r="K6" s="10">
        <v>1117.5</v>
      </c>
      <c r="L6" s="10">
        <v>1152.5999999999999</v>
      </c>
      <c r="M6" s="10">
        <v>1223.0999999999999</v>
      </c>
      <c r="N6" s="10">
        <v>1216.5</v>
      </c>
      <c r="O6" s="10">
        <v>1093</v>
      </c>
      <c r="P6" s="10">
        <v>1174</v>
      </c>
      <c r="Q6" s="10">
        <v>1189.4000000000001</v>
      </c>
      <c r="R6" s="10">
        <v>1291</v>
      </c>
      <c r="S6" s="10">
        <v>1531.7</v>
      </c>
      <c r="T6" s="10">
        <v>1704</v>
      </c>
      <c r="U6" s="10">
        <v>1884.5</v>
      </c>
      <c r="V6" s="10">
        <v>2048</v>
      </c>
      <c r="W6" s="10">
        <v>2052.1</v>
      </c>
      <c r="X6" s="10">
        <v>2308.3000000000002</v>
      </c>
      <c r="Y6" s="9">
        <v>2889.107</v>
      </c>
      <c r="Z6" s="9">
        <v>3432.7150000000001</v>
      </c>
      <c r="AA6" s="9">
        <v>4604.335</v>
      </c>
      <c r="AB6" s="9">
        <v>5211.2869999999994</v>
      </c>
      <c r="AC6" s="9">
        <v>5899.6197178392795</v>
      </c>
      <c r="AD6" s="9">
        <v>6787.8488125466001</v>
      </c>
      <c r="AE6" s="9">
        <v>7299.1788251810185</v>
      </c>
      <c r="AF6" s="9">
        <v>8131.6777819839999</v>
      </c>
      <c r="AG6" s="9">
        <v>9147.2133629370001</v>
      </c>
      <c r="AH6" s="9">
        <v>9814.4650302070004</v>
      </c>
      <c r="AI6" s="20">
        <v>11405.703133778999</v>
      </c>
    </row>
    <row r="7" spans="2:35" s="7" customFormat="1" x14ac:dyDescent="0.2">
      <c r="B7" s="3" t="s">
        <v>16</v>
      </c>
      <c r="C7" s="9" t="s">
        <v>17</v>
      </c>
      <c r="D7" s="9" t="s">
        <v>17</v>
      </c>
      <c r="E7" s="9" t="s">
        <v>17</v>
      </c>
      <c r="F7" s="9" t="s">
        <v>17</v>
      </c>
      <c r="G7" s="9" t="s">
        <v>17</v>
      </c>
      <c r="H7" s="9" t="s">
        <v>17</v>
      </c>
      <c r="I7" s="9">
        <v>7.7</v>
      </c>
      <c r="J7" s="9">
        <v>9.9</v>
      </c>
      <c r="K7" s="9">
        <v>11.9</v>
      </c>
      <c r="L7" s="9">
        <v>4.5</v>
      </c>
      <c r="M7" s="9">
        <v>4.4000000000000004</v>
      </c>
      <c r="N7" s="9">
        <v>4.2</v>
      </c>
      <c r="O7" s="9">
        <v>2.7</v>
      </c>
      <c r="P7" s="9">
        <v>2.2999999999999998</v>
      </c>
      <c r="Q7" s="9">
        <v>3.4</v>
      </c>
      <c r="R7" s="9">
        <v>6.3</v>
      </c>
      <c r="S7" s="9">
        <v>10.5</v>
      </c>
      <c r="T7" s="9">
        <v>18.600000000000001</v>
      </c>
      <c r="U7" s="9">
        <v>22.1</v>
      </c>
      <c r="V7" s="9">
        <v>34</v>
      </c>
      <c r="W7" s="9">
        <v>54.1</v>
      </c>
      <c r="X7" s="9">
        <v>64.2</v>
      </c>
      <c r="Y7" s="9">
        <v>66.599999999999994</v>
      </c>
      <c r="Z7" s="9">
        <v>50.55</v>
      </c>
      <c r="AA7" s="9">
        <v>100.97799999999999</v>
      </c>
      <c r="AB7" s="9">
        <v>101.13799999999999</v>
      </c>
      <c r="AC7" s="9">
        <v>83.266000000000005</v>
      </c>
      <c r="AD7" s="9">
        <v>118.22313528245782</v>
      </c>
      <c r="AE7" s="9">
        <v>128.208</v>
      </c>
      <c r="AF7" s="9">
        <v>147.12770587999998</v>
      </c>
      <c r="AG7" s="9">
        <v>154.43439352999999</v>
      </c>
      <c r="AH7" s="9">
        <v>190.76882431300001</v>
      </c>
      <c r="AI7" s="20">
        <v>189.82461514099998</v>
      </c>
    </row>
    <row r="8" spans="2:35" s="7" customFormat="1" x14ac:dyDescent="0.2">
      <c r="B8" s="3" t="s">
        <v>2</v>
      </c>
      <c r="C8" s="10">
        <v>86.4</v>
      </c>
      <c r="D8" s="10">
        <v>92.6</v>
      </c>
      <c r="E8" s="10">
        <v>95.3</v>
      </c>
      <c r="F8" s="10">
        <v>87.2</v>
      </c>
      <c r="G8" s="10">
        <v>131.80000000000001</v>
      </c>
      <c r="H8" s="10">
        <v>173.2</v>
      </c>
      <c r="I8" s="10">
        <v>200.4</v>
      </c>
      <c r="J8" s="10">
        <v>254.9</v>
      </c>
      <c r="K8" s="10">
        <v>291.60000000000002</v>
      </c>
      <c r="L8" s="10">
        <v>284.5</v>
      </c>
      <c r="M8" s="10">
        <v>343.5</v>
      </c>
      <c r="N8" s="10">
        <v>411.5</v>
      </c>
      <c r="O8" s="10">
        <v>482.8</v>
      </c>
      <c r="P8" s="10">
        <v>515.5</v>
      </c>
      <c r="Q8" s="10">
        <v>482.2</v>
      </c>
      <c r="R8" s="10">
        <v>575.20000000000005</v>
      </c>
      <c r="S8" s="10">
        <v>618.29999999999995</v>
      </c>
      <c r="T8" s="10">
        <v>671.2</v>
      </c>
      <c r="U8" s="10">
        <v>740.7</v>
      </c>
      <c r="V8" s="10">
        <v>845.5</v>
      </c>
      <c r="W8" s="10">
        <v>1049.3</v>
      </c>
      <c r="X8" s="10">
        <v>1099.2</v>
      </c>
      <c r="Y8" s="9">
        <v>1232.2</v>
      </c>
      <c r="Z8" s="9">
        <v>1464.8430000000001</v>
      </c>
      <c r="AA8" s="9">
        <v>1766.6499999999999</v>
      </c>
      <c r="AB8" s="9">
        <v>2010.4080000000001</v>
      </c>
      <c r="AC8" s="9">
        <v>2205.2943007379999</v>
      </c>
      <c r="AD8" s="9">
        <v>2313.44916319088</v>
      </c>
      <c r="AE8" s="9">
        <v>2549.3671626471569</v>
      </c>
      <c r="AF8" s="9">
        <v>2809.2230864620001</v>
      </c>
      <c r="AG8" s="9">
        <v>3230.7179016689993</v>
      </c>
      <c r="AH8" s="9">
        <v>3746.0365155280001</v>
      </c>
      <c r="AI8" s="20">
        <v>3786.2154955229998</v>
      </c>
    </row>
    <row r="9" spans="2:35" s="7" customFormat="1" x14ac:dyDescent="0.2">
      <c r="B9" s="3" t="s">
        <v>3</v>
      </c>
      <c r="C9" s="9">
        <v>75.3</v>
      </c>
      <c r="D9" s="9">
        <v>72.400000000000006</v>
      </c>
      <c r="E9" s="9">
        <v>64.900000000000006</v>
      </c>
      <c r="F9" s="9">
        <v>45.6</v>
      </c>
      <c r="G9" s="9">
        <v>42</v>
      </c>
      <c r="H9" s="9">
        <v>43.3</v>
      </c>
      <c r="I9" s="9">
        <v>35.6</v>
      </c>
      <c r="J9" s="9">
        <v>49.4</v>
      </c>
      <c r="K9" s="9">
        <v>47.7</v>
      </c>
      <c r="L9" s="9">
        <v>68.599999999999994</v>
      </c>
      <c r="M9" s="9">
        <v>66</v>
      </c>
      <c r="N9" s="9">
        <v>75.8</v>
      </c>
      <c r="O9" s="9">
        <v>83</v>
      </c>
      <c r="P9" s="9">
        <v>101.1</v>
      </c>
      <c r="Q9" s="9">
        <v>121.2</v>
      </c>
      <c r="R9" s="9">
        <v>159.6</v>
      </c>
      <c r="S9" s="9">
        <v>191.9</v>
      </c>
      <c r="T9" s="9">
        <v>262.60000000000002</v>
      </c>
      <c r="U9" s="9">
        <v>310.89999999999998</v>
      </c>
      <c r="V9" s="9">
        <v>347.1</v>
      </c>
      <c r="W9" s="9">
        <v>402.6</v>
      </c>
      <c r="X9" s="9">
        <v>500</v>
      </c>
      <c r="Y9" s="9">
        <v>536.06099999999992</v>
      </c>
      <c r="Z9" s="9">
        <v>578.85500000000002</v>
      </c>
      <c r="AA9" s="9">
        <v>677.04599999999994</v>
      </c>
      <c r="AB9" s="9">
        <v>800.43999999999994</v>
      </c>
      <c r="AC9" s="9">
        <v>820.55</v>
      </c>
      <c r="AD9" s="9">
        <v>809.04071048499998</v>
      </c>
      <c r="AE9" s="9">
        <v>913.93161040000018</v>
      </c>
      <c r="AF9" s="9">
        <v>1044.505290459</v>
      </c>
      <c r="AG9" s="9">
        <v>1205.7557645000002</v>
      </c>
      <c r="AH9" s="9">
        <v>1357.686951547</v>
      </c>
      <c r="AI9" s="20">
        <v>1258.1624786539999</v>
      </c>
    </row>
    <row r="10" spans="2:35" s="7" customFormat="1" x14ac:dyDescent="0.2">
      <c r="B10" s="3" t="s">
        <v>4</v>
      </c>
      <c r="C10" s="9">
        <v>399.1</v>
      </c>
      <c r="D10" s="9">
        <v>422.6</v>
      </c>
      <c r="E10" s="9">
        <v>428.8</v>
      </c>
      <c r="F10" s="9">
        <v>353.6</v>
      </c>
      <c r="G10" s="9">
        <v>358.6</v>
      </c>
      <c r="H10" s="9">
        <v>414.5</v>
      </c>
      <c r="I10" s="9">
        <v>431.6</v>
      </c>
      <c r="J10" s="9">
        <v>458.5</v>
      </c>
      <c r="K10" s="9">
        <v>486.2</v>
      </c>
      <c r="L10" s="9">
        <v>625.1</v>
      </c>
      <c r="M10" s="9">
        <v>655.5</v>
      </c>
      <c r="N10" s="9">
        <v>686.4</v>
      </c>
      <c r="O10" s="9">
        <v>784.6</v>
      </c>
      <c r="P10" s="9">
        <v>856.9</v>
      </c>
      <c r="Q10" s="9">
        <v>1067</v>
      </c>
      <c r="R10" s="9">
        <v>1111.3</v>
      </c>
      <c r="S10" s="9">
        <v>1230.3</v>
      </c>
      <c r="T10" s="9">
        <v>1439.6</v>
      </c>
      <c r="U10" s="9">
        <v>1492</v>
      </c>
      <c r="V10" s="9">
        <v>1647</v>
      </c>
      <c r="W10" s="9">
        <v>1953</v>
      </c>
      <c r="X10" s="9">
        <v>2144.8000000000002</v>
      </c>
      <c r="Y10" s="9">
        <v>2271.1970000000001</v>
      </c>
      <c r="Z10" s="9">
        <v>2445.0160000000001</v>
      </c>
      <c r="AA10" s="9">
        <v>2670.4660000000003</v>
      </c>
      <c r="AB10" s="9">
        <v>3076.5199999999995</v>
      </c>
      <c r="AC10" s="9">
        <v>3685.8779968666199</v>
      </c>
      <c r="AD10" s="9">
        <v>4204.4972677851601</v>
      </c>
      <c r="AE10" s="9">
        <v>4531.3355221655838</v>
      </c>
      <c r="AF10" s="9">
        <v>4667.5676820070003</v>
      </c>
      <c r="AG10" s="9">
        <v>5111.7468757309998</v>
      </c>
      <c r="AH10" s="9">
        <v>6136.4257091060008</v>
      </c>
      <c r="AI10" s="20">
        <v>6403.4753627869995</v>
      </c>
    </row>
    <row r="11" spans="2:35" s="7" customFormat="1" x14ac:dyDescent="0.2">
      <c r="B11" s="3" t="s">
        <v>5</v>
      </c>
      <c r="C11" s="9">
        <v>114.7</v>
      </c>
      <c r="D11" s="9">
        <v>114.4</v>
      </c>
      <c r="E11" s="9">
        <v>105.4</v>
      </c>
      <c r="F11" s="9">
        <v>104.3</v>
      </c>
      <c r="G11" s="9">
        <v>131.5</v>
      </c>
      <c r="H11" s="9">
        <v>141.1</v>
      </c>
      <c r="I11" s="9">
        <v>155.69999999999999</v>
      </c>
      <c r="J11" s="9">
        <v>162.69999999999999</v>
      </c>
      <c r="K11" s="9">
        <v>147.30000000000001</v>
      </c>
      <c r="L11" s="9">
        <v>148.1</v>
      </c>
      <c r="M11" s="9">
        <v>137.9</v>
      </c>
      <c r="N11" s="9">
        <v>128.19999999999999</v>
      </c>
      <c r="O11" s="9">
        <v>167</v>
      </c>
      <c r="P11" s="9">
        <v>174.4</v>
      </c>
      <c r="Q11" s="9">
        <v>195.3</v>
      </c>
      <c r="R11" s="9">
        <v>196.4</v>
      </c>
      <c r="S11" s="9">
        <v>255.1</v>
      </c>
      <c r="T11" s="9">
        <v>243.3</v>
      </c>
      <c r="U11" s="9">
        <v>295</v>
      </c>
      <c r="V11" s="9">
        <v>358.8</v>
      </c>
      <c r="W11" s="9">
        <v>506</v>
      </c>
      <c r="X11" s="9">
        <v>601.79999999999995</v>
      </c>
      <c r="Y11" s="9">
        <v>758.11</v>
      </c>
      <c r="Z11" s="9">
        <v>871</v>
      </c>
      <c r="AA11" s="9">
        <v>959.67500000000007</v>
      </c>
      <c r="AB11" s="9">
        <v>1101.0430000000001</v>
      </c>
      <c r="AC11" s="9">
        <v>1076.2724688278261</v>
      </c>
      <c r="AD11" s="9">
        <v>1167.8380338760001</v>
      </c>
      <c r="AE11" s="9">
        <v>1307.3084589300001</v>
      </c>
      <c r="AF11" s="9">
        <v>1305.4794853139999</v>
      </c>
      <c r="AG11" s="9">
        <v>1425.0381165140002</v>
      </c>
      <c r="AH11" s="9">
        <v>1663.5373384499999</v>
      </c>
      <c r="AI11" s="20">
        <v>1738.7352027300001</v>
      </c>
    </row>
    <row r="12" spans="2:35" x14ac:dyDescent="0.2">
      <c r="AA12" s="19"/>
      <c r="AB12" s="19"/>
      <c r="AC12" s="19"/>
    </row>
    <row r="13" spans="2:35" x14ac:dyDescent="0.2">
      <c r="B13" s="12" t="s">
        <v>9</v>
      </c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2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"/>
  <sheetViews>
    <sheetView topLeftCell="Q1" zoomScaleNormal="100" workbookViewId="0">
      <selection activeCell="AH14" sqref="AH14"/>
    </sheetView>
  </sheetViews>
  <sheetFormatPr baseColWidth="10" defaultColWidth="11.42578125" defaultRowHeight="12.75" x14ac:dyDescent="0.2"/>
  <cols>
    <col min="1" max="1" width="20.7109375" style="6" customWidth="1"/>
    <col min="2" max="13" width="8.7109375" style="4" customWidth="1"/>
    <col min="14" max="14" width="8.7109375" style="8" customWidth="1"/>
    <col min="15" max="16" width="8.7109375" style="6" customWidth="1"/>
    <col min="17" max="19" width="9" style="6" customWidth="1"/>
    <col min="20" max="25" width="8.7109375" style="6" customWidth="1"/>
    <col min="26" max="16384" width="11.42578125" style="6"/>
  </cols>
  <sheetData>
    <row r="1" spans="1:34" ht="18" customHeight="1" x14ac:dyDescent="0.25">
      <c r="A1" s="13" t="s">
        <v>10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34" ht="18" customHeight="1" x14ac:dyDescent="0.2">
      <c r="A2" s="16" t="s">
        <v>11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5"/>
      <c r="O2" s="5"/>
      <c r="P2" s="5"/>
      <c r="Q2" s="5"/>
      <c r="R2" s="5"/>
      <c r="S2" s="5"/>
    </row>
    <row r="3" spans="1:34" s="3" customFormat="1" ht="37.5" customHeight="1" x14ac:dyDescent="0.2">
      <c r="A3" s="1"/>
      <c r="B3" s="2">
        <f>'Credits-economie'!C3</f>
        <v>1991</v>
      </c>
      <c r="C3" s="2">
        <f>'Credits-economie'!D3</f>
        <v>1992</v>
      </c>
      <c r="D3" s="2">
        <f>'Credits-economie'!E3</f>
        <v>1993</v>
      </c>
      <c r="E3" s="2">
        <f>'Credits-economie'!F3</f>
        <v>1994</v>
      </c>
      <c r="F3" s="2">
        <f>'Credits-economie'!G3</f>
        <v>1995</v>
      </c>
      <c r="G3" s="2">
        <f>'Credits-economie'!H3</f>
        <v>1996</v>
      </c>
      <c r="H3" s="2">
        <f>'Credits-economie'!I3</f>
        <v>1997</v>
      </c>
      <c r="I3" s="2">
        <f>'Credits-economie'!J3</f>
        <v>1998</v>
      </c>
      <c r="J3" s="2">
        <f>'Credits-economie'!K3</f>
        <v>1999</v>
      </c>
      <c r="K3" s="2">
        <f>'Credits-economie'!L3</f>
        <v>2000</v>
      </c>
      <c r="L3" s="2">
        <f>'Credits-economie'!M3</f>
        <v>2001</v>
      </c>
      <c r="M3" s="2">
        <f>'Credits-economie'!N3</f>
        <v>2002</v>
      </c>
      <c r="N3" s="2">
        <f>'Credits-economie'!O3</f>
        <v>2003</v>
      </c>
      <c r="O3" s="2">
        <f>'Credits-economie'!P3</f>
        <v>2004</v>
      </c>
      <c r="P3" s="2">
        <f>'Credits-economie'!Q3</f>
        <v>2005</v>
      </c>
      <c r="Q3" s="2">
        <f>'Credits-economie'!R3</f>
        <v>2006</v>
      </c>
      <c r="R3" s="2">
        <f>'Credits-economie'!S3</f>
        <v>2007</v>
      </c>
      <c r="S3" s="2">
        <f>'Credits-economie'!T3</f>
        <v>2008</v>
      </c>
      <c r="T3" s="2">
        <f>'Credits-economie'!U3</f>
        <v>2009</v>
      </c>
      <c r="U3" s="2">
        <f>'Credits-economie'!V3</f>
        <v>2010</v>
      </c>
      <c r="V3" s="2">
        <f>'Credits-economie'!W3</f>
        <v>2011</v>
      </c>
      <c r="W3" s="2">
        <f>'Credits-economie'!X3</f>
        <v>2012</v>
      </c>
      <c r="X3" s="2">
        <f>'Credits-economie'!Y3</f>
        <v>2013</v>
      </c>
      <c r="Y3" s="2">
        <f>'Credits-economie'!Z3</f>
        <v>2014</v>
      </c>
      <c r="Z3" s="2">
        <f>'Credits-economie'!AA3</f>
        <v>2015</v>
      </c>
      <c r="AA3" s="2">
        <f>'Credits-economie'!AB3</f>
        <v>2016</v>
      </c>
      <c r="AB3" s="2">
        <f>'Credits-economie'!AC3</f>
        <v>2017</v>
      </c>
      <c r="AC3" s="2">
        <f>'Credits-economie'!AD3</f>
        <v>2018</v>
      </c>
      <c r="AD3" s="2">
        <f>'Credits-economie'!AE3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7" customFormat="1" x14ac:dyDescent="0.2">
      <c r="A4" s="17" t="s">
        <v>12</v>
      </c>
      <c r="B4" s="9">
        <f>IF("n.d."='Credits-economie'!C4,"na",'Credits-economie'!C4)</f>
        <v>85.9</v>
      </c>
      <c r="C4" s="9">
        <f>IF("n.d."='Credits-economie'!D4,"na",'Credits-economie'!D4)</f>
        <v>69.400000000000006</v>
      </c>
      <c r="D4" s="9">
        <f>IF("n.d."='Credits-economie'!E4,"na",'Credits-economie'!E4)</f>
        <v>67.7</v>
      </c>
      <c r="E4" s="9">
        <f>IF("n.d."='Credits-economie'!F4,"na",'Credits-economie'!F4)</f>
        <v>76</v>
      </c>
      <c r="F4" s="9">
        <f>IF("n.d."='Credits-economie'!G4,"na",'Credits-economie'!G4)</f>
        <v>81.400000000000006</v>
      </c>
      <c r="G4" s="9">
        <f>IF("n.d."='Credits-economie'!H4,"na",'Credits-economie'!H4)</f>
        <v>102.4</v>
      </c>
      <c r="H4" s="9">
        <f>IF("n.d."='Credits-economie'!I4,"na",'Credits-economie'!I4)</f>
        <v>71.7</v>
      </c>
      <c r="I4" s="9">
        <f>IF("n.d."='Credits-economie'!J4,"na",'Credits-economie'!J4)</f>
        <v>100.1</v>
      </c>
      <c r="J4" s="9">
        <f>IF("n.d."='Credits-economie'!K4,"na",'Credits-economie'!K4)</f>
        <v>161.69999999999999</v>
      </c>
      <c r="K4" s="9">
        <f>IF("n.d."='Credits-economie'!L4,"na",'Credits-economie'!L4)</f>
        <v>194</v>
      </c>
      <c r="L4" s="9">
        <f>IF("n.d."='Credits-economie'!M4,"na",'Credits-economie'!M4)</f>
        <v>192.8</v>
      </c>
      <c r="M4" s="9">
        <f>IF("n.d."='Credits-economie'!N4,"na",'Credits-economie'!N4)</f>
        <v>222.2</v>
      </c>
      <c r="N4" s="9">
        <f>IF("n.d."='Credits-economie'!O4,"na",'Credits-economie'!O4)</f>
        <v>293.8</v>
      </c>
      <c r="O4" s="9">
        <f>IF("n.d."='Credits-economie'!P4,"na",'Credits-economie'!P4)</f>
        <v>312.10000000000002</v>
      </c>
      <c r="P4" s="9">
        <f>IF("n.d."='Credits-economie'!Q4,"na",'Credits-economie'!Q4)</f>
        <v>375.1</v>
      </c>
      <c r="Q4" s="9">
        <f>IF("n.d."='Credits-economie'!R4,"na",'Credits-economie'!R4)</f>
        <v>415.8</v>
      </c>
      <c r="R4" s="9">
        <f>IF("n.d."='Credits-economie'!S4,"na",'Credits-economie'!S4)</f>
        <v>519.9</v>
      </c>
      <c r="S4" s="9">
        <f>IF("n.d."='Credits-economie'!T4,"na",'Credits-economie'!T4)</f>
        <v>624.4</v>
      </c>
      <c r="T4" s="9">
        <f>IF("n.d."='Credits-economie'!U4,"na",'Credits-economie'!U4)</f>
        <v>698.5</v>
      </c>
      <c r="U4" s="9">
        <f>IF("n.d."='Credits-economie'!V4,"na",'Credits-economie'!V4)</f>
        <v>757.8</v>
      </c>
      <c r="V4" s="9">
        <f>IF("n.d."='Credits-economie'!W4,"na",'Credits-economie'!W4)</f>
        <v>845</v>
      </c>
      <c r="W4" s="9">
        <f>IF("n.d."='Credits-economie'!X4,"na",'Credits-economie'!X4)</f>
        <v>924.4</v>
      </c>
      <c r="X4" s="9">
        <f>IF("n.d."='Credits-economie'!Y4,"na",'Credits-economie'!Y4)</f>
        <v>1042.337</v>
      </c>
      <c r="Y4" s="9">
        <f>IF("n.d."='Credits-economie'!Z4,"na",'Credits-economie'!Z4)</f>
        <v>1170.3590000000002</v>
      </c>
      <c r="Z4" s="9">
        <f>IF("n.d."='Credits-economie'!AA4,"na",'Credits-economie'!AA4)</f>
        <v>1148.5250000000001</v>
      </c>
      <c r="AA4" s="9">
        <f>IF("n.d."='Credits-economie'!AB4,"na",'Credits-economie'!AB4)</f>
        <v>1305.789</v>
      </c>
      <c r="AB4" s="9">
        <f>IF("n.d."='Credits-economie'!AC4,"na",'Credits-economie'!AC4)</f>
        <v>1424.6506867228359</v>
      </c>
      <c r="AC4" s="9">
        <f>IF("n.d."='Credits-economie'!AD4,"na",'Credits-economie'!AD4)</f>
        <v>1423.5939999999998</v>
      </c>
      <c r="AD4" s="9">
        <f>IF("n.d."='Credits-economie'!AE4,"na",'Credits-economie'!AE4)</f>
        <v>1887.6511223577122</v>
      </c>
      <c r="AE4" s="9">
        <f>IF("n.d."='Credits-economie'!AF4,"na",'Credits-economie'!AF4)</f>
        <v>1662.1207465490002</v>
      </c>
      <c r="AF4" s="9">
        <f>IF("n.d."='Credits-economie'!AG4,"na",'Credits-economie'!AG4)</f>
        <v>1777.3926770079997</v>
      </c>
      <c r="AG4" s="9">
        <f>IF("n.d."='Credits-economie'!AH4,"na",'Credits-economie'!AH4)</f>
        <v>2116.3329580310001</v>
      </c>
      <c r="AH4" s="9">
        <f>IF("n.d."='Credits-economie'!AI4,"na",'Credits-economie'!AI4)</f>
        <v>2551.7476414960001</v>
      </c>
    </row>
    <row r="5" spans="1:34" s="7" customFormat="1" x14ac:dyDescent="0.2">
      <c r="A5" s="17" t="s">
        <v>1</v>
      </c>
      <c r="B5" s="9">
        <f>IF("n.d."='Credits-economie'!C5,"na",'Credits-economie'!C5)</f>
        <v>113.1</v>
      </c>
      <c r="C5" s="9">
        <f>IF("n.d."='Credits-economie'!D5,"na",'Credits-economie'!D5)</f>
        <v>99.3</v>
      </c>
      <c r="D5" s="9">
        <f>IF("n.d."='Credits-economie'!E5,"na",'Credits-economie'!E5)</f>
        <v>89.8</v>
      </c>
      <c r="E5" s="9">
        <f>IF("n.d."='Credits-economie'!F5,"na",'Credits-economie'!F5)</f>
        <v>74.5</v>
      </c>
      <c r="F5" s="9">
        <f>IF("n.d."='Credits-economie'!G5,"na",'Credits-economie'!G5)</f>
        <v>81.3</v>
      </c>
      <c r="G5" s="9">
        <f>IF("n.d."='Credits-economie'!H5,"na",'Credits-economie'!H5)</f>
        <v>116</v>
      </c>
      <c r="H5" s="9">
        <f>IF("n.d."='Credits-economie'!I5,"na",'Credits-economie'!I5)</f>
        <v>165.8</v>
      </c>
      <c r="I5" s="9">
        <f>IF("n.d."='Credits-economie'!J5,"na",'Credits-economie'!J5)</f>
        <v>180.2</v>
      </c>
      <c r="J5" s="9">
        <f>IF("n.d."='Credits-economie'!K5,"na",'Credits-economie'!K5)</f>
        <v>187.2</v>
      </c>
      <c r="K5" s="9">
        <f>IF("n.d."='Credits-economie'!L5,"na",'Credits-economie'!L5)</f>
        <v>219.1</v>
      </c>
      <c r="L5" s="9">
        <f>IF("n.d."='Credits-economie'!M5,"na",'Credits-economie'!M5)</f>
        <v>249.6</v>
      </c>
      <c r="M5" s="9">
        <f>IF("n.d."='Credits-economie'!N5,"na",'Credits-economie'!N5)</f>
        <v>300</v>
      </c>
      <c r="N5" s="9">
        <f>IF("n.d."='Credits-economie'!O5,"na",'Credits-economie'!O5)</f>
        <v>341</v>
      </c>
      <c r="O5" s="9">
        <f>IF("n.d."='Credits-economie'!P5,"na",'Credits-economie'!P5)</f>
        <v>381.9</v>
      </c>
      <c r="P5" s="9">
        <f>IF("n.d."='Credits-economie'!Q5,"na",'Credits-economie'!Q5)</f>
        <v>475.3</v>
      </c>
      <c r="Q5" s="9">
        <f>IF("n.d."='Credits-economie'!R5,"na",'Credits-economie'!R5)</f>
        <v>542.4</v>
      </c>
      <c r="R5" s="9">
        <f>IF("n.d."='Credits-economie'!S5,"na",'Credits-economie'!S5)</f>
        <v>546.6</v>
      </c>
      <c r="S5" s="9">
        <f>IF("n.d."='Credits-economie'!T5,"na",'Credits-economie'!T5)</f>
        <v>663.4</v>
      </c>
      <c r="T5" s="9">
        <f>IF("n.d."='Credits-economie'!U5,"na",'Credits-economie'!U5)</f>
        <v>672.1</v>
      </c>
      <c r="U5" s="9">
        <f>IF("n.d."='Credits-economie'!V5,"na",'Credits-economie'!V5)</f>
        <v>770.6</v>
      </c>
      <c r="V5" s="9">
        <f>IF("n.d."='Credits-economie'!W5,"na",'Credits-economie'!W5)</f>
        <v>951.6</v>
      </c>
      <c r="W5" s="9">
        <f>IF("n.d."='Credits-economie'!X5,"na",'Credits-economie'!X5)</f>
        <v>1181.2</v>
      </c>
      <c r="X5" s="9">
        <f>IF("n.d."='Credits-economie'!Y5,"na",'Credits-economie'!Y5)</f>
        <v>1542.1420000000001</v>
      </c>
      <c r="Y5" s="9">
        <f>IF("n.d."='Credits-economie'!Z5,"na",'Credits-economie'!Z5)</f>
        <v>1870.0529999999999</v>
      </c>
      <c r="Z5" s="9">
        <f>IF("n.d."='Credits-economie'!AA5,"na",'Credits-economie'!AA5)</f>
        <v>1994.0970000000002</v>
      </c>
      <c r="AA5" s="9">
        <f>IF("n.d."='Credits-economie'!AB5,"na",'Credits-economie'!AB5)</f>
        <v>2157.0569999999998</v>
      </c>
      <c r="AB5" s="9">
        <f>IF("n.d."='Credits-economie'!AC5,"na",'Credits-economie'!AC5)</f>
        <v>2495.0631902644109</v>
      </c>
      <c r="AC5" s="9">
        <f>IF("n.d."='Credits-economie'!AD5,"na",'Credits-economie'!AD5)</f>
        <v>2792.53349327776</v>
      </c>
      <c r="AD5" s="9">
        <f>IF("n.d."='Credits-economie'!AE5,"na",'Credits-economie'!AE5)</f>
        <v>3132.6897909760241</v>
      </c>
      <c r="AE5" s="9">
        <f>IF("n.d."='Credits-economie'!AF5,"na",'Credits-economie'!AF5)</f>
        <v>3188.4661577300003</v>
      </c>
      <c r="AF5" s="9">
        <f>IF("n.d."='Credits-economie'!AG5,"na",'Credits-economie'!AG5)</f>
        <v>3553.9022827620006</v>
      </c>
      <c r="AG5" s="9">
        <f>IF("n.d."='Credits-economie'!AH5,"na",'Credits-economie'!AH5)</f>
        <v>4114.4947610870004</v>
      </c>
      <c r="AH5" s="9">
        <f>IF("n.d."='Credits-economie'!AI5,"na",'Credits-economie'!AI5)</f>
        <v>4321.2250789939999</v>
      </c>
    </row>
    <row r="6" spans="1:34" s="7" customFormat="1" x14ac:dyDescent="0.2">
      <c r="A6" s="17" t="s">
        <v>6</v>
      </c>
      <c r="B6" s="9">
        <f>IF("n.d."='Credits-economie'!C6,"na",'Credits-economie'!C6)</f>
        <v>1087</v>
      </c>
      <c r="C6" s="9">
        <f>IF("n.d."='Credits-economie'!D6,"na",'Credits-economie'!D6)</f>
        <v>966.9</v>
      </c>
      <c r="D6" s="9">
        <f>IF("n.d."='Credits-economie'!E6,"na",'Credits-economie'!E6)</f>
        <v>912.1</v>
      </c>
      <c r="E6" s="9">
        <f>IF("n.d."='Credits-economie'!F6,"na",'Credits-economie'!F6)</f>
        <v>865.3</v>
      </c>
      <c r="F6" s="9">
        <f>IF("n.d."='Credits-economie'!G6,"na",'Credits-economie'!G6)</f>
        <v>1030</v>
      </c>
      <c r="G6" s="9">
        <f>IF("n.d."='Credits-economie'!H6,"na",'Credits-economie'!H6)</f>
        <v>1053.0999999999999</v>
      </c>
      <c r="H6" s="9">
        <f>IF("n.d."='Credits-economie'!I6,"na",'Credits-economie'!I6)</f>
        <v>1182.8</v>
      </c>
      <c r="I6" s="9">
        <f>IF("n.d."='Credits-economie'!J6,"na",'Credits-economie'!J6)</f>
        <v>1219.5</v>
      </c>
      <c r="J6" s="9">
        <f>IF("n.d."='Credits-economie'!K6,"na",'Credits-economie'!K6)</f>
        <v>1117.5</v>
      </c>
      <c r="K6" s="9">
        <f>IF("n.d."='Credits-economie'!L6,"na",'Credits-economie'!L6)</f>
        <v>1152.5999999999999</v>
      </c>
      <c r="L6" s="9">
        <f>IF("n.d."='Credits-economie'!M6,"na",'Credits-economie'!M6)</f>
        <v>1223.0999999999999</v>
      </c>
      <c r="M6" s="9">
        <f>IF("n.d."='Credits-economie'!N6,"na",'Credits-economie'!N6)</f>
        <v>1216.5</v>
      </c>
      <c r="N6" s="9">
        <f>IF("n.d."='Credits-economie'!O6,"na",'Credits-economie'!O6)</f>
        <v>1093</v>
      </c>
      <c r="O6" s="9">
        <f>IF("n.d."='Credits-economie'!P6,"na",'Credits-economie'!P6)</f>
        <v>1174</v>
      </c>
      <c r="P6" s="9">
        <f>IF("n.d."='Credits-economie'!Q6,"na",'Credits-economie'!Q6)</f>
        <v>1189.4000000000001</v>
      </c>
      <c r="Q6" s="9">
        <f>IF("n.d."='Credits-economie'!R6,"na",'Credits-economie'!R6)</f>
        <v>1291</v>
      </c>
      <c r="R6" s="9">
        <f>IF("n.d."='Credits-economie'!S6,"na",'Credits-economie'!S6)</f>
        <v>1531.7</v>
      </c>
      <c r="S6" s="9">
        <f>IF("n.d."='Credits-economie'!T6,"na",'Credits-economie'!T6)</f>
        <v>1704</v>
      </c>
      <c r="T6" s="9">
        <f>IF("n.d."='Credits-economie'!U6,"na",'Credits-economie'!U6)</f>
        <v>1884.5</v>
      </c>
      <c r="U6" s="9">
        <f>IF("n.d."='Credits-economie'!V6,"na",'Credits-economie'!V6)</f>
        <v>2048</v>
      </c>
      <c r="V6" s="9">
        <f>IF("n.d."='Credits-economie'!W6,"na",'Credits-economie'!W6)</f>
        <v>2052.1</v>
      </c>
      <c r="W6" s="9">
        <f>IF("n.d."='Credits-economie'!X6,"na",'Credits-economie'!X6)</f>
        <v>2308.3000000000002</v>
      </c>
      <c r="X6" s="9">
        <f>IF("n.d."='Credits-economie'!Y6,"na",'Credits-economie'!Y6)</f>
        <v>2889.107</v>
      </c>
      <c r="Y6" s="9">
        <f>IF("n.d."='Credits-economie'!Z6,"na",'Credits-economie'!Z6)</f>
        <v>3432.7150000000001</v>
      </c>
      <c r="Z6" s="9">
        <f>IF("n.d."='Credits-economie'!AA6,"na",'Credits-economie'!AA6)</f>
        <v>4604.335</v>
      </c>
      <c r="AA6" s="9">
        <f>IF("n.d."='Credits-economie'!AB6,"na",'Credits-economie'!AB6)</f>
        <v>5211.2869999999994</v>
      </c>
      <c r="AB6" s="9">
        <f>IF("n.d."='Credits-economie'!AC6,"na",'Credits-economie'!AC6)</f>
        <v>5899.6197178392795</v>
      </c>
      <c r="AC6" s="9">
        <f>IF("n.d."='Credits-economie'!AD6,"na",'Credits-economie'!AD6)</f>
        <v>6787.8488125466001</v>
      </c>
      <c r="AD6" s="9">
        <f>IF("n.d."='Credits-economie'!AE6,"na",'Credits-economie'!AE6)</f>
        <v>7299.1788251810185</v>
      </c>
      <c r="AE6" s="9">
        <f>IF("n.d."='Credits-economie'!AF6,"na",'Credits-economie'!AF6)</f>
        <v>8131.6777819839999</v>
      </c>
      <c r="AF6" s="9">
        <f>IF("n.d."='Credits-economie'!AG6,"na",'Credits-economie'!AG6)</f>
        <v>9147.2133629370001</v>
      </c>
      <c r="AG6" s="9">
        <f>IF("n.d."='Credits-economie'!AH6,"na",'Credits-economie'!AH6)</f>
        <v>9814.4650302070004</v>
      </c>
      <c r="AH6" s="9">
        <f>IF("n.d."='Credits-economie'!AI6,"na",'Credits-economie'!AI6)</f>
        <v>11405.703133778999</v>
      </c>
    </row>
    <row r="7" spans="1:34" s="7" customFormat="1" x14ac:dyDescent="0.2">
      <c r="A7" s="17" t="s">
        <v>13</v>
      </c>
      <c r="B7" s="9" t="str">
        <f>IF("n.d."='Credits-economie'!C7,"na",'Credits-economie'!C7)</f>
        <v>na</v>
      </c>
      <c r="C7" s="9" t="str">
        <f>IF("n.d."='Credits-economie'!D7,"na",'Credits-economie'!D7)</f>
        <v>na</v>
      </c>
      <c r="D7" s="9" t="str">
        <f>IF("n.d."='Credits-economie'!E7,"na",'Credits-economie'!E7)</f>
        <v>na</v>
      </c>
      <c r="E7" s="9" t="str">
        <f>IF("n.d."='Credits-economie'!F7,"na",'Credits-economie'!F7)</f>
        <v>na</v>
      </c>
      <c r="F7" s="9" t="str">
        <f>IF("n.d."='Credits-economie'!G7,"na",'Credits-economie'!G7)</f>
        <v>na</v>
      </c>
      <c r="G7" s="9" t="str">
        <f>IF("n.d."='Credits-economie'!H7,"na",'Credits-economie'!H7)</f>
        <v>na</v>
      </c>
      <c r="H7" s="9">
        <f>IF("n.d."='Credits-economie'!I7,"na",'Credits-economie'!I7)</f>
        <v>7.7</v>
      </c>
      <c r="I7" s="9">
        <f>IF("n.d."='Credits-economie'!J7,"na",'Credits-economie'!J7)</f>
        <v>9.9</v>
      </c>
      <c r="J7" s="9">
        <f>IF("n.d."='Credits-economie'!K7,"na",'Credits-economie'!K7)</f>
        <v>11.9</v>
      </c>
      <c r="K7" s="9">
        <f>IF("n.d."='Credits-economie'!L7,"na",'Credits-economie'!L7)</f>
        <v>4.5</v>
      </c>
      <c r="L7" s="9">
        <f>IF("n.d."='Credits-economie'!M7,"na",'Credits-economie'!M7)</f>
        <v>4.4000000000000004</v>
      </c>
      <c r="M7" s="9">
        <f>IF("n.d."='Credits-economie'!N7,"na",'Credits-economie'!N7)</f>
        <v>4.2</v>
      </c>
      <c r="N7" s="9">
        <f>IF("n.d."='Credits-economie'!O7,"na",'Credits-economie'!O7)</f>
        <v>2.7</v>
      </c>
      <c r="O7" s="9">
        <f>IF("n.d."='Credits-economie'!P7,"na",'Credits-economie'!P7)</f>
        <v>2.2999999999999998</v>
      </c>
      <c r="P7" s="9">
        <f>IF("n.d."='Credits-economie'!Q7,"na",'Credits-economie'!Q7)</f>
        <v>3.4</v>
      </c>
      <c r="Q7" s="9">
        <f>IF("n.d."='Credits-economie'!R7,"na",'Credits-economie'!R7)</f>
        <v>6.3</v>
      </c>
      <c r="R7" s="9">
        <f>IF("n.d."='Credits-economie'!S7,"na",'Credits-economie'!S7)</f>
        <v>10.5</v>
      </c>
      <c r="S7" s="9">
        <f>IF("n.d."='Credits-economie'!T7,"na",'Credits-economie'!T7)</f>
        <v>18.600000000000001</v>
      </c>
      <c r="T7" s="9">
        <f>IF("n.d."='Credits-economie'!U7,"na",'Credits-economie'!U7)</f>
        <v>22.1</v>
      </c>
      <c r="U7" s="9">
        <f>IF("n.d."='Credits-economie'!V7,"na",'Credits-economie'!V7)</f>
        <v>34</v>
      </c>
      <c r="V7" s="9">
        <f>IF("n.d."='Credits-economie'!W7,"na",'Credits-economie'!W7)</f>
        <v>54.1</v>
      </c>
      <c r="W7" s="9">
        <f>IF("n.d."='Credits-economie'!X7,"na",'Credits-economie'!X7)</f>
        <v>64.2</v>
      </c>
      <c r="X7" s="9">
        <f>IF("n.d."='Credits-economie'!Y7,"na",'Credits-economie'!Y7)</f>
        <v>66.599999999999994</v>
      </c>
      <c r="Y7" s="9">
        <f>IF("n.d."='Credits-economie'!Z7,"na",'Credits-economie'!Z7)</f>
        <v>50.55</v>
      </c>
      <c r="Z7" s="9">
        <f>IF("n.d."='Credits-economie'!AA7,"na",'Credits-economie'!AA7)</f>
        <v>100.97799999999999</v>
      </c>
      <c r="AA7" s="9">
        <f>IF("n.d."='Credits-economie'!AB7,"na",'Credits-economie'!AB7)</f>
        <v>101.13799999999999</v>
      </c>
      <c r="AB7" s="9">
        <f>IF("n.d."='Credits-economie'!AC7,"na",'Credits-economie'!AC7)</f>
        <v>83.266000000000005</v>
      </c>
      <c r="AC7" s="9">
        <f>IF("n.d."='Credits-economie'!AD7,"na",'Credits-economie'!AD7)</f>
        <v>118.22313528245782</v>
      </c>
      <c r="AD7" s="9">
        <f>IF("n.d."='Credits-economie'!AE7,"na",'Credits-economie'!AE7)</f>
        <v>128.208</v>
      </c>
      <c r="AE7" s="9">
        <f>IF("n.d."='Credits-economie'!AF7,"na",'Credits-economie'!AF7)</f>
        <v>147.12770587999998</v>
      </c>
      <c r="AF7" s="9">
        <f>IF("n.d."='Credits-economie'!AG7,"na",'Credits-economie'!AG7)</f>
        <v>154.43439352999999</v>
      </c>
      <c r="AG7" s="9">
        <f>IF("n.d."='Credits-economie'!AH7,"na",'Credits-economie'!AH7)</f>
        <v>190.76882431300001</v>
      </c>
      <c r="AH7" s="9">
        <f>IF("n.d."='Credits-economie'!AI7,"na",'Credits-economie'!AI7)</f>
        <v>189.82461514099998</v>
      </c>
    </row>
    <row r="8" spans="1:34" s="7" customFormat="1" x14ac:dyDescent="0.2">
      <c r="A8" s="17" t="s">
        <v>2</v>
      </c>
      <c r="B8" s="9">
        <f>IF("n.d."='Credits-economie'!C8,"na",'Credits-economie'!C8)</f>
        <v>86.4</v>
      </c>
      <c r="C8" s="9">
        <f>IF("n.d."='Credits-economie'!D8,"na",'Credits-economie'!D8)</f>
        <v>92.6</v>
      </c>
      <c r="D8" s="9">
        <f>IF("n.d."='Credits-economie'!E8,"na",'Credits-economie'!E8)</f>
        <v>95.3</v>
      </c>
      <c r="E8" s="9">
        <f>IF("n.d."='Credits-economie'!F8,"na",'Credits-economie'!F8)</f>
        <v>87.2</v>
      </c>
      <c r="F8" s="9">
        <f>IF("n.d."='Credits-economie'!G8,"na",'Credits-economie'!G8)</f>
        <v>131.80000000000001</v>
      </c>
      <c r="G8" s="9">
        <f>IF("n.d."='Credits-economie'!H8,"na",'Credits-economie'!H8)</f>
        <v>173.2</v>
      </c>
      <c r="H8" s="9">
        <f>IF("n.d."='Credits-economie'!I8,"na",'Credits-economie'!I8)</f>
        <v>200.4</v>
      </c>
      <c r="I8" s="9">
        <f>IF("n.d."='Credits-economie'!J8,"na",'Credits-economie'!J8)</f>
        <v>254.9</v>
      </c>
      <c r="J8" s="9">
        <f>IF("n.d."='Credits-economie'!K8,"na",'Credits-economie'!K8)</f>
        <v>291.60000000000002</v>
      </c>
      <c r="K8" s="9">
        <f>IF("n.d."='Credits-economie'!L8,"na",'Credits-economie'!L8)</f>
        <v>284.5</v>
      </c>
      <c r="L8" s="9">
        <f>IF("n.d."='Credits-economie'!M8,"na",'Credits-economie'!M8)</f>
        <v>343.5</v>
      </c>
      <c r="M8" s="9">
        <f>IF("n.d."='Credits-economie'!N8,"na",'Credits-economie'!N8)</f>
        <v>411.5</v>
      </c>
      <c r="N8" s="9">
        <f>IF("n.d."='Credits-economie'!O8,"na",'Credits-economie'!O8)</f>
        <v>482.8</v>
      </c>
      <c r="O8" s="9">
        <f>IF("n.d."='Credits-economie'!P8,"na",'Credits-economie'!P8)</f>
        <v>515.5</v>
      </c>
      <c r="P8" s="9">
        <f>IF("n.d."='Credits-economie'!Q8,"na",'Credits-economie'!Q8)</f>
        <v>482.2</v>
      </c>
      <c r="Q8" s="9">
        <f>IF("n.d."='Credits-economie'!R8,"na",'Credits-economie'!R8)</f>
        <v>575.20000000000005</v>
      </c>
      <c r="R8" s="9">
        <f>IF("n.d."='Credits-economie'!S8,"na",'Credits-economie'!S8)</f>
        <v>618.29999999999995</v>
      </c>
      <c r="S8" s="9">
        <f>IF("n.d."='Credits-economie'!T8,"na",'Credits-economie'!T8)</f>
        <v>671.2</v>
      </c>
      <c r="T8" s="9">
        <f>IF("n.d."='Credits-economie'!U8,"na",'Credits-economie'!U8)</f>
        <v>740.7</v>
      </c>
      <c r="U8" s="9">
        <f>IF("n.d."='Credits-economie'!V8,"na",'Credits-economie'!V8)</f>
        <v>845.5</v>
      </c>
      <c r="V8" s="9">
        <f>IF("n.d."='Credits-economie'!W8,"na",'Credits-economie'!W8)</f>
        <v>1049.3</v>
      </c>
      <c r="W8" s="9">
        <f>IF("n.d."='Credits-economie'!X8,"na",'Credits-economie'!X8)</f>
        <v>1099.2</v>
      </c>
      <c r="X8" s="9">
        <f>IF("n.d."='Credits-economie'!Y8,"na",'Credits-economie'!Y8)</f>
        <v>1232.2</v>
      </c>
      <c r="Y8" s="9">
        <f>IF("n.d."='Credits-economie'!Z8,"na",'Credits-economie'!Z8)</f>
        <v>1464.8430000000001</v>
      </c>
      <c r="Z8" s="9">
        <f>IF("n.d."='Credits-economie'!AA8,"na",'Credits-economie'!AA8)</f>
        <v>1766.6499999999999</v>
      </c>
      <c r="AA8" s="9">
        <f>IF("n.d."='Credits-economie'!AB8,"na",'Credits-economie'!AB8)</f>
        <v>2010.4080000000001</v>
      </c>
      <c r="AB8" s="9">
        <f>IF("n.d."='Credits-economie'!AC8,"na",'Credits-economie'!AC8)</f>
        <v>2205.2943007379999</v>
      </c>
      <c r="AC8" s="9">
        <f>IF("n.d."='Credits-economie'!AD8,"na",'Credits-economie'!AD8)</f>
        <v>2313.44916319088</v>
      </c>
      <c r="AD8" s="9">
        <f>IF("n.d."='Credits-economie'!AE8,"na",'Credits-economie'!AE8)</f>
        <v>2549.3671626471569</v>
      </c>
      <c r="AE8" s="9">
        <f>IF("n.d."='Credits-economie'!AF8,"na",'Credits-economie'!AF8)</f>
        <v>2809.2230864620001</v>
      </c>
      <c r="AF8" s="9">
        <f>IF("n.d."='Credits-economie'!AG8,"na",'Credits-economie'!AG8)</f>
        <v>3230.7179016689993</v>
      </c>
      <c r="AG8" s="9">
        <f>IF("n.d."='Credits-economie'!AH8,"na",'Credits-economie'!AH8)</f>
        <v>3746.0365155280001</v>
      </c>
      <c r="AH8" s="9">
        <f>IF("n.d."='Credits-economie'!AI8,"na",'Credits-economie'!AI8)</f>
        <v>3786.2154955229998</v>
      </c>
    </row>
    <row r="9" spans="1:34" s="7" customFormat="1" x14ac:dyDescent="0.2">
      <c r="A9" s="17" t="s">
        <v>3</v>
      </c>
      <c r="B9" s="9">
        <f>IF("n.d."='Credits-economie'!C9,"na",'Credits-economie'!C9)</f>
        <v>75.3</v>
      </c>
      <c r="C9" s="9">
        <f>IF("n.d."='Credits-economie'!D9,"na",'Credits-economie'!D9)</f>
        <v>72.400000000000006</v>
      </c>
      <c r="D9" s="9">
        <f>IF("n.d."='Credits-economie'!E9,"na",'Credits-economie'!E9)</f>
        <v>64.900000000000006</v>
      </c>
      <c r="E9" s="9">
        <f>IF("n.d."='Credits-economie'!F9,"na",'Credits-economie'!F9)</f>
        <v>45.6</v>
      </c>
      <c r="F9" s="9">
        <f>IF("n.d."='Credits-economie'!G9,"na",'Credits-economie'!G9)</f>
        <v>42</v>
      </c>
      <c r="G9" s="9">
        <f>IF("n.d."='Credits-economie'!H9,"na",'Credits-economie'!H9)</f>
        <v>43.3</v>
      </c>
      <c r="H9" s="9">
        <f>IF("n.d."='Credits-economie'!I9,"na",'Credits-economie'!I9)</f>
        <v>35.6</v>
      </c>
      <c r="I9" s="9">
        <f>IF("n.d."='Credits-economie'!J9,"na",'Credits-economie'!J9)</f>
        <v>49.4</v>
      </c>
      <c r="J9" s="9">
        <f>IF("n.d."='Credits-economie'!K9,"na",'Credits-economie'!K9)</f>
        <v>47.7</v>
      </c>
      <c r="K9" s="9">
        <f>IF("n.d."='Credits-economie'!L9,"na",'Credits-economie'!L9)</f>
        <v>68.599999999999994</v>
      </c>
      <c r="L9" s="9">
        <f>IF("n.d."='Credits-economie'!M9,"na",'Credits-economie'!M9)</f>
        <v>66</v>
      </c>
      <c r="M9" s="9">
        <f>IF("n.d."='Credits-economie'!N9,"na",'Credits-economie'!N9)</f>
        <v>75.8</v>
      </c>
      <c r="N9" s="9">
        <f>IF("n.d."='Credits-economie'!O9,"na",'Credits-economie'!O9)</f>
        <v>83</v>
      </c>
      <c r="O9" s="9">
        <f>IF("n.d."='Credits-economie'!P9,"na",'Credits-economie'!P9)</f>
        <v>101.1</v>
      </c>
      <c r="P9" s="9">
        <f>IF("n.d."='Credits-economie'!Q9,"na",'Credits-economie'!Q9)</f>
        <v>121.2</v>
      </c>
      <c r="Q9" s="9">
        <f>IF("n.d."='Credits-economie'!R9,"na",'Credits-economie'!R9)</f>
        <v>159.6</v>
      </c>
      <c r="R9" s="9">
        <f>IF("n.d."='Credits-economie'!S9,"na",'Credits-economie'!S9)</f>
        <v>191.9</v>
      </c>
      <c r="S9" s="9">
        <f>IF("n.d."='Credits-economie'!T9,"na",'Credits-economie'!T9)</f>
        <v>262.60000000000002</v>
      </c>
      <c r="T9" s="9">
        <f>IF("n.d."='Credits-economie'!U9,"na",'Credits-economie'!U9)</f>
        <v>310.89999999999998</v>
      </c>
      <c r="U9" s="9">
        <f>IF("n.d."='Credits-economie'!V9,"na",'Credits-economie'!V9)</f>
        <v>347.1</v>
      </c>
      <c r="V9" s="9">
        <f>IF("n.d."='Credits-economie'!W9,"na",'Credits-economie'!W9)</f>
        <v>402.6</v>
      </c>
      <c r="W9" s="9">
        <f>IF("n.d."='Credits-economie'!X9,"na",'Credits-economie'!X9)</f>
        <v>500</v>
      </c>
      <c r="X9" s="9">
        <f>IF("n.d."='Credits-economie'!Y9,"na",'Credits-economie'!Y9)</f>
        <v>536.06099999999992</v>
      </c>
      <c r="Y9" s="9">
        <f>IF("n.d."='Credits-economie'!Z9,"na",'Credits-economie'!Z9)</f>
        <v>578.85500000000002</v>
      </c>
      <c r="Z9" s="9">
        <f>IF("n.d."='Credits-economie'!AA9,"na",'Credits-economie'!AA9)</f>
        <v>677.04599999999994</v>
      </c>
      <c r="AA9" s="9">
        <f>IF("n.d."='Credits-economie'!AB9,"na",'Credits-economie'!AB9)</f>
        <v>800.43999999999994</v>
      </c>
      <c r="AB9" s="9">
        <f>IF("n.d."='Credits-economie'!AC9,"na",'Credits-economie'!AC9)</f>
        <v>820.55</v>
      </c>
      <c r="AC9" s="9">
        <f>IF("n.d."='Credits-economie'!AD9,"na",'Credits-economie'!AD9)</f>
        <v>809.04071048499998</v>
      </c>
      <c r="AD9" s="9">
        <f>IF("n.d."='Credits-economie'!AE9,"na",'Credits-economie'!AE9)</f>
        <v>913.93161040000018</v>
      </c>
      <c r="AE9" s="9">
        <f>IF("n.d."='Credits-economie'!AF9,"na",'Credits-economie'!AF9)</f>
        <v>1044.505290459</v>
      </c>
      <c r="AF9" s="9">
        <f>IF("n.d."='Credits-economie'!AG9,"na",'Credits-economie'!AG9)</f>
        <v>1205.7557645000002</v>
      </c>
      <c r="AG9" s="9">
        <f>IF("n.d."='Credits-economie'!AH9,"na",'Credits-economie'!AH9)</f>
        <v>1357.686951547</v>
      </c>
      <c r="AH9" s="9">
        <f>IF("n.d."='Credits-economie'!AI9,"na",'Credits-economie'!AI9)</f>
        <v>1258.1624786539999</v>
      </c>
    </row>
    <row r="10" spans="1:34" s="7" customFormat="1" x14ac:dyDescent="0.2">
      <c r="A10" s="17" t="s">
        <v>14</v>
      </c>
      <c r="B10" s="9">
        <f>IF("n.d."='Credits-economie'!C10,"na",'Credits-economie'!C10)</f>
        <v>399.1</v>
      </c>
      <c r="C10" s="9">
        <f>IF("n.d."='Credits-economie'!D10,"na",'Credits-economie'!D10)</f>
        <v>422.6</v>
      </c>
      <c r="D10" s="9">
        <f>IF("n.d."='Credits-economie'!E10,"na",'Credits-economie'!E10)</f>
        <v>428.8</v>
      </c>
      <c r="E10" s="9">
        <f>IF("n.d."='Credits-economie'!F10,"na",'Credits-economie'!F10)</f>
        <v>353.6</v>
      </c>
      <c r="F10" s="9">
        <f>IF("n.d."='Credits-economie'!G10,"na",'Credits-economie'!G10)</f>
        <v>358.6</v>
      </c>
      <c r="G10" s="9">
        <f>IF("n.d."='Credits-economie'!H10,"na",'Credits-economie'!H10)</f>
        <v>414.5</v>
      </c>
      <c r="H10" s="9">
        <f>IF("n.d."='Credits-economie'!I10,"na",'Credits-economie'!I10)</f>
        <v>431.6</v>
      </c>
      <c r="I10" s="9">
        <f>IF("n.d."='Credits-economie'!J10,"na",'Credits-economie'!J10)</f>
        <v>458.5</v>
      </c>
      <c r="J10" s="9">
        <f>IF("n.d."='Credits-economie'!K10,"na",'Credits-economie'!K10)</f>
        <v>486.2</v>
      </c>
      <c r="K10" s="9">
        <f>IF("n.d."='Credits-economie'!L10,"na",'Credits-economie'!L10)</f>
        <v>625.1</v>
      </c>
      <c r="L10" s="9">
        <f>IF("n.d."='Credits-economie'!M10,"na",'Credits-economie'!M10)</f>
        <v>655.5</v>
      </c>
      <c r="M10" s="9">
        <f>IF("n.d."='Credits-economie'!N10,"na",'Credits-economie'!N10)</f>
        <v>686.4</v>
      </c>
      <c r="N10" s="9">
        <f>IF("n.d."='Credits-economie'!O10,"na",'Credits-economie'!O10)</f>
        <v>784.6</v>
      </c>
      <c r="O10" s="9">
        <f>IF("n.d."='Credits-economie'!P10,"na",'Credits-economie'!P10)</f>
        <v>856.9</v>
      </c>
      <c r="P10" s="9">
        <f>IF("n.d."='Credits-economie'!Q10,"na",'Credits-economie'!Q10)</f>
        <v>1067</v>
      </c>
      <c r="Q10" s="9">
        <f>IF("n.d."='Credits-economie'!R10,"na",'Credits-economie'!R10)</f>
        <v>1111.3</v>
      </c>
      <c r="R10" s="9">
        <f>IF("n.d."='Credits-economie'!S10,"na",'Credits-economie'!S10)</f>
        <v>1230.3</v>
      </c>
      <c r="S10" s="9">
        <f>IF("n.d."='Credits-economie'!T10,"na",'Credits-economie'!T10)</f>
        <v>1439.6</v>
      </c>
      <c r="T10" s="9">
        <f>IF("n.d."='Credits-economie'!U10,"na",'Credits-economie'!U10)</f>
        <v>1492</v>
      </c>
      <c r="U10" s="9">
        <f>IF("n.d."='Credits-economie'!V10,"na",'Credits-economie'!V10)</f>
        <v>1647</v>
      </c>
      <c r="V10" s="9">
        <f>IF("n.d."='Credits-economie'!W10,"na",'Credits-economie'!W10)</f>
        <v>1953</v>
      </c>
      <c r="W10" s="9">
        <f>IF("n.d."='Credits-economie'!X10,"na",'Credits-economie'!X10)</f>
        <v>2144.8000000000002</v>
      </c>
      <c r="X10" s="9">
        <f>IF("n.d."='Credits-economie'!Y10,"na",'Credits-economie'!Y10)</f>
        <v>2271.1970000000001</v>
      </c>
      <c r="Y10" s="9">
        <f>IF("n.d."='Credits-economie'!Z10,"na",'Credits-economie'!Z10)</f>
        <v>2445.0160000000001</v>
      </c>
      <c r="Z10" s="9">
        <f>IF("n.d."='Credits-economie'!AA10,"na",'Credits-economie'!AA10)</f>
        <v>2670.4660000000003</v>
      </c>
      <c r="AA10" s="9">
        <f>IF("n.d."='Credits-economie'!AB10,"na",'Credits-economie'!AB10)</f>
        <v>3076.5199999999995</v>
      </c>
      <c r="AB10" s="9">
        <f>IF("n.d."='Credits-economie'!AC10,"na",'Credits-economie'!AC10)</f>
        <v>3685.8779968666199</v>
      </c>
      <c r="AC10" s="9">
        <f>IF("n.d."='Credits-economie'!AD10,"na",'Credits-economie'!AD10)</f>
        <v>4204.4972677851601</v>
      </c>
      <c r="AD10" s="9">
        <f>IF("n.d."='Credits-economie'!AE10,"na",'Credits-economie'!AE10)</f>
        <v>4531.3355221655838</v>
      </c>
      <c r="AE10" s="9">
        <f>IF("n.d."='Credits-economie'!AF10,"na",'Credits-economie'!AF10)</f>
        <v>4667.5676820070003</v>
      </c>
      <c r="AF10" s="9">
        <f>IF("n.d."='Credits-economie'!AG10,"na",'Credits-economie'!AG10)</f>
        <v>5111.7468757309998</v>
      </c>
      <c r="AG10" s="9">
        <f>IF("n.d."='Credits-economie'!AH10,"na",'Credits-economie'!AH10)</f>
        <v>6136.4257091060008</v>
      </c>
      <c r="AH10" s="9">
        <f>IF("n.d."='Credits-economie'!AI10,"na",'Credits-economie'!AI10)</f>
        <v>6403.4753627869995</v>
      </c>
    </row>
    <row r="11" spans="1:34" s="7" customFormat="1" x14ac:dyDescent="0.2">
      <c r="A11" s="17" t="s">
        <v>5</v>
      </c>
      <c r="B11" s="9">
        <f>IF("n.d."='Credits-economie'!C11,"na",'Credits-economie'!C11)</f>
        <v>114.7</v>
      </c>
      <c r="C11" s="9">
        <f>IF("n.d."='Credits-economie'!D11,"na",'Credits-economie'!D11)</f>
        <v>114.4</v>
      </c>
      <c r="D11" s="9">
        <f>IF("n.d."='Credits-economie'!E11,"na",'Credits-economie'!E11)</f>
        <v>105.4</v>
      </c>
      <c r="E11" s="9">
        <f>IF("n.d."='Credits-economie'!F11,"na",'Credits-economie'!F11)</f>
        <v>104.3</v>
      </c>
      <c r="F11" s="9">
        <f>IF("n.d."='Credits-economie'!G11,"na",'Credits-economie'!G11)</f>
        <v>131.5</v>
      </c>
      <c r="G11" s="9">
        <f>IF("n.d."='Credits-economie'!H11,"na",'Credits-economie'!H11)</f>
        <v>141.1</v>
      </c>
      <c r="H11" s="9">
        <f>IF("n.d."='Credits-economie'!I11,"na",'Credits-economie'!I11)</f>
        <v>155.69999999999999</v>
      </c>
      <c r="I11" s="9">
        <f>IF("n.d."='Credits-economie'!J11,"na",'Credits-economie'!J11)</f>
        <v>162.69999999999999</v>
      </c>
      <c r="J11" s="9">
        <f>IF("n.d."='Credits-economie'!K11,"na",'Credits-economie'!K11)</f>
        <v>147.30000000000001</v>
      </c>
      <c r="K11" s="9">
        <f>IF("n.d."='Credits-economie'!L11,"na",'Credits-economie'!L11)</f>
        <v>148.1</v>
      </c>
      <c r="L11" s="9">
        <f>IF("n.d."='Credits-economie'!M11,"na",'Credits-economie'!M11)</f>
        <v>137.9</v>
      </c>
      <c r="M11" s="9">
        <f>IF("n.d."='Credits-economie'!N11,"na",'Credits-economie'!N11)</f>
        <v>128.19999999999999</v>
      </c>
      <c r="N11" s="9">
        <f>IF("n.d."='Credits-economie'!O11,"na",'Credits-economie'!O11)</f>
        <v>167</v>
      </c>
      <c r="O11" s="9">
        <f>IF("n.d."='Credits-economie'!P11,"na",'Credits-economie'!P11)</f>
        <v>174.4</v>
      </c>
      <c r="P11" s="9">
        <f>IF("n.d."='Credits-economie'!Q11,"na",'Credits-economie'!Q11)</f>
        <v>195.3</v>
      </c>
      <c r="Q11" s="9">
        <f>IF("n.d."='Credits-economie'!R11,"na",'Credits-economie'!R11)</f>
        <v>196.4</v>
      </c>
      <c r="R11" s="9">
        <f>IF("n.d."='Credits-economie'!S11,"na",'Credits-economie'!S11)</f>
        <v>255.1</v>
      </c>
      <c r="S11" s="9">
        <f>IF("n.d."='Credits-economie'!T11,"na",'Credits-economie'!T11)</f>
        <v>243.3</v>
      </c>
      <c r="T11" s="9">
        <f>IF("n.d."='Credits-economie'!U11,"na",'Credits-economie'!U11)</f>
        <v>295</v>
      </c>
      <c r="U11" s="9">
        <f>IF("n.d."='Credits-economie'!V11,"na",'Credits-economie'!V11)</f>
        <v>358.8</v>
      </c>
      <c r="V11" s="9">
        <f>IF("n.d."='Credits-economie'!W11,"na",'Credits-economie'!W11)</f>
        <v>506</v>
      </c>
      <c r="W11" s="9">
        <f>IF("n.d."='Credits-economie'!X11,"na",'Credits-economie'!X11)</f>
        <v>601.79999999999995</v>
      </c>
      <c r="X11" s="9">
        <f>IF("n.d."='Credits-economie'!Y11,"na",'Credits-economie'!Y11)</f>
        <v>758.11</v>
      </c>
      <c r="Y11" s="9">
        <f>IF("n.d."='Credits-economie'!Z11,"na",'Credits-economie'!Z11)</f>
        <v>871</v>
      </c>
      <c r="Z11" s="9">
        <f>IF("n.d."='Credits-economie'!AA11,"na",'Credits-economie'!AA11)</f>
        <v>959.67500000000007</v>
      </c>
      <c r="AA11" s="9">
        <f>IF("n.d."='Credits-economie'!AB11,"na",'Credits-economie'!AB11)</f>
        <v>1101.0430000000001</v>
      </c>
      <c r="AB11" s="9">
        <f>IF("n.d."='Credits-economie'!AC11,"na",'Credits-economie'!AC11)</f>
        <v>1076.2724688278261</v>
      </c>
      <c r="AC11" s="9">
        <f>IF("n.d."='Credits-economie'!AD11,"na",'Credits-economie'!AD11)</f>
        <v>1167.8380338760001</v>
      </c>
      <c r="AD11" s="9">
        <f>IF("n.d."='Credits-economie'!AE11,"na",'Credits-economie'!AE11)</f>
        <v>1307.3084589300001</v>
      </c>
      <c r="AE11" s="9">
        <f>IF("n.d."='Credits-economie'!AF11,"na",'Credits-economie'!AF11)</f>
        <v>1305.4794853139999</v>
      </c>
      <c r="AF11" s="9">
        <f>IF("n.d."='Credits-economie'!AG11,"na",'Credits-economie'!AG11)</f>
        <v>1425.0381165140002</v>
      </c>
      <c r="AG11" s="9">
        <f>IF("n.d."='Credits-economie'!AH11,"na",'Credits-economie'!AH11)</f>
        <v>1663.5373384499999</v>
      </c>
      <c r="AH11" s="9">
        <f>IF("n.d."='Credits-economie'!AI11,"na",'Credits-economie'!AI11)</f>
        <v>1738.7352027300001</v>
      </c>
    </row>
    <row r="12" spans="1:34" x14ac:dyDescent="0.2">
      <c r="A12"/>
    </row>
    <row r="13" spans="1:34" x14ac:dyDescent="0.2">
      <c r="A13" s="18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2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Credits-economie</vt:lpstr>
      <vt:lpstr>Credit-to-the-private-sector</vt:lpstr>
      <vt:lpstr>'Credits-economie'!Zone_d_impression</vt:lpstr>
      <vt:lpstr>'Credit-to-the-private-sector'!Zone_d_impression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2006-11-14T09:22:11Z</cp:lastPrinted>
  <dcterms:created xsi:type="dcterms:W3CDTF">2005-12-08T14:23:47Z</dcterms:created>
  <dcterms:modified xsi:type="dcterms:W3CDTF">2024-12-04T13:23:13Z</dcterms:modified>
</cp:coreProperties>
</file>