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2475" yWindow="525" windowWidth="36060" windowHeight="5445"/>
  </bookViews>
  <sheets>
    <sheet name="Exportations-de-biens" sheetId="1" r:id="rId1"/>
    <sheet name="Exports-of-goods" sheetId="2" r:id="rId2"/>
  </sheets>
  <definedNames>
    <definedName name="_xlnm.Print_Area" localSheetId="0">'Exportations-de-biens'!$B$1:$R$13</definedName>
    <definedName name="_xlnm.Print_Area" localSheetId="1">'Exports-of-goods'!$A$1:$Q$13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G4" i="2" l="1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C3" i="2" l="1"/>
  <c r="AD3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B3" i="2" l="1"/>
  <c r="AB5" i="2"/>
  <c r="AB6" i="2"/>
  <c r="AB7" i="2"/>
  <c r="AB8" i="2"/>
  <c r="AB9" i="2"/>
  <c r="AB10" i="2"/>
  <c r="AB11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<sst xmlns="http://schemas.openxmlformats.org/spreadsheetml/2006/main" count="30" uniqueCount="19">
  <si>
    <t>Bénin</t>
  </si>
  <si>
    <t>Burkina Faso</t>
  </si>
  <si>
    <t>Mali</t>
  </si>
  <si>
    <t>Niger</t>
  </si>
  <si>
    <t>Sénégal</t>
  </si>
  <si>
    <t>Togo</t>
  </si>
  <si>
    <t>Exportations de Biens</t>
  </si>
  <si>
    <t>( en milliards de FCFA )</t>
  </si>
  <si>
    <t>Côte d'Ivoire</t>
  </si>
  <si>
    <t>Source : BCEAO</t>
  </si>
  <si>
    <t>Exports of goods</t>
  </si>
  <si>
    <t>(billions of CFA Francs)</t>
  </si>
  <si>
    <t>Benin</t>
  </si>
  <si>
    <t>Guinea–Bissau</t>
  </si>
  <si>
    <t>Senegal</t>
  </si>
  <si>
    <t>Source: Central Bank of West African States</t>
  </si>
  <si>
    <t>Guinée–Bissau</t>
  </si>
  <si>
    <t>n.d.</t>
  </si>
  <si>
    <t>UEMOA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</si>
</sst>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7" formatCode="0.0"/>
  </numFmts>
  <fonts count="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3" fillId="0" borderId="0" xfId="1" applyNumberFormat="1" applyFont="1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5" fontId="4" fillId="0" borderId="0" xfId="0" applyNumberFormat="1" applyFont="1" applyAlignment="1"/>
    <xf numFmtId="167" fontId="4" fillId="0" borderId="0" xfId="0" applyNumberFormat="1" applyFont="1" applyAlignme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4"/>
  <sheetViews>
    <sheetView tabSelected="1" zoomScaleNormal="100" workbookViewId="0">
      <selection activeCell="E16" sqref="E16"/>
    </sheetView>
  </sheetViews>
  <sheetFormatPr baseColWidth="10" defaultColWidth="11.42578125" defaultRowHeight="12.75" x14ac:dyDescent="0.2"/>
  <cols>
    <col min="1" max="1" width="11.42578125" style="5"/>
    <col min="2" max="2" width="20.7109375" style="6" customWidth="1"/>
    <col min="3" max="20" width="8.7109375" style="3" customWidth="1"/>
    <col min="21" max="26" width="8.7109375" style="5" customWidth="1"/>
    <col min="27" max="16384" width="11.42578125" style="5"/>
  </cols>
  <sheetData>
    <row r="1" spans="1:35" ht="18" customHeight="1" x14ac:dyDescent="0.25">
      <c r="B1" s="10" t="s">
        <v>6</v>
      </c>
      <c r="C1" s="10"/>
    </row>
    <row r="2" spans="1:35" ht="18" customHeight="1" x14ac:dyDescent="0.2">
      <c r="B2" s="11" t="s">
        <v>7</v>
      </c>
      <c r="C2" s="11"/>
    </row>
    <row r="3" spans="1:35" s="2" customFormat="1" ht="37.5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</row>
    <row r="4" spans="1:35" s="12" customFormat="1" x14ac:dyDescent="0.2">
      <c r="B4" s="4" t="s">
        <v>18</v>
      </c>
      <c r="C4" s="7">
        <v>1475.5</v>
      </c>
      <c r="D4" s="7">
        <v>1453.4</v>
      </c>
      <c r="E4" s="7">
        <v>1347.3</v>
      </c>
      <c r="F4" s="7">
        <v>2808.3</v>
      </c>
      <c r="G4" s="7">
        <v>3287.6</v>
      </c>
      <c r="H4" s="7">
        <v>3792.8</v>
      </c>
      <c r="I4" s="7">
        <v>4268.3</v>
      </c>
      <c r="J4" s="7">
        <v>4512.1000000000004</v>
      </c>
      <c r="K4" s="7">
        <v>4718.8999999999996</v>
      </c>
      <c r="L4" s="7">
        <v>4740.3999999999996</v>
      </c>
      <c r="M4" s="7">
        <v>5104.8</v>
      </c>
      <c r="N4" s="7">
        <v>6041</v>
      </c>
      <c r="O4" s="7">
        <v>5723.9</v>
      </c>
      <c r="P4" s="7">
        <v>6110.4</v>
      </c>
      <c r="Q4" s="7">
        <v>6672.6</v>
      </c>
      <c r="R4" s="7">
        <v>7403.1</v>
      </c>
      <c r="S4" s="7">
        <v>7196.7</v>
      </c>
      <c r="T4" s="7">
        <v>8312</v>
      </c>
      <c r="U4" s="7">
        <v>9134</v>
      </c>
      <c r="V4" s="7">
        <v>10337.1</v>
      </c>
      <c r="W4" s="7">
        <v>11316.7</v>
      </c>
      <c r="X4" s="7">
        <v>12449.4</v>
      </c>
      <c r="Y4" s="7">
        <v>12701.3216290483</v>
      </c>
      <c r="Z4" s="7">
        <v>13340.494227409399</v>
      </c>
      <c r="AA4" s="7">
        <v>13996.8138210905</v>
      </c>
      <c r="AB4" s="7">
        <v>13947.292541598799</v>
      </c>
      <c r="AC4" s="7">
        <v>15161.3087870707</v>
      </c>
      <c r="AD4" s="7">
        <v>16269.6909006436</v>
      </c>
      <c r="AE4" s="7">
        <v>17662.800000000003</v>
      </c>
      <c r="AF4" s="16">
        <v>18389.186030000001</v>
      </c>
      <c r="AG4" s="16">
        <v>20961.797900000001</v>
      </c>
      <c r="AH4" s="16">
        <v>24584.611199999999</v>
      </c>
      <c r="AI4" s="17">
        <v>24584.596162978138</v>
      </c>
    </row>
    <row r="5" spans="1:35" s="3" customFormat="1" ht="18.75" customHeight="1" x14ac:dyDescent="0.2">
      <c r="A5" s="12"/>
      <c r="B5" s="4" t="s">
        <v>0</v>
      </c>
      <c r="C5" s="7">
        <v>92.8</v>
      </c>
      <c r="D5" s="7">
        <v>74.5</v>
      </c>
      <c r="E5" s="7">
        <v>108.6</v>
      </c>
      <c r="F5" s="7">
        <v>217.2</v>
      </c>
      <c r="G5" s="7">
        <v>206.5</v>
      </c>
      <c r="H5" s="7">
        <v>269.89999999999998</v>
      </c>
      <c r="I5" s="7">
        <v>247.5</v>
      </c>
      <c r="J5" s="7">
        <v>244.4</v>
      </c>
      <c r="K5" s="7">
        <v>259.5</v>
      </c>
      <c r="L5" s="7">
        <v>279.39999999999998</v>
      </c>
      <c r="M5" s="7">
        <v>273.89999999999998</v>
      </c>
      <c r="N5" s="7">
        <v>312.10000000000002</v>
      </c>
      <c r="O5" s="7">
        <v>314.3</v>
      </c>
      <c r="P5" s="7">
        <v>300.39999999999998</v>
      </c>
      <c r="Q5" s="7">
        <v>305</v>
      </c>
      <c r="R5" s="7">
        <v>384.6</v>
      </c>
      <c r="S5" s="7">
        <v>501.7</v>
      </c>
      <c r="T5" s="7">
        <v>574.20000000000005</v>
      </c>
      <c r="U5" s="7">
        <v>578.29999999999995</v>
      </c>
      <c r="V5" s="7">
        <v>634.70000000000005</v>
      </c>
      <c r="W5" s="7">
        <v>590.20000000000005</v>
      </c>
      <c r="X5" s="7">
        <v>687.3</v>
      </c>
      <c r="Y5" s="7">
        <v>979.1</v>
      </c>
      <c r="Z5" s="7">
        <v>1267.2862</v>
      </c>
      <c r="AA5" s="7">
        <v>995.10153000000003</v>
      </c>
      <c r="AB5" s="7">
        <v>1052.2829999999999</v>
      </c>
      <c r="AC5" s="7">
        <v>1289.8705</v>
      </c>
      <c r="AD5" s="7">
        <v>1857.6134999999999</v>
      </c>
      <c r="AE5" s="7">
        <v>1790.9</v>
      </c>
      <c r="AF5" s="16">
        <v>1720.4880000000001</v>
      </c>
      <c r="AG5" s="16">
        <v>2019.94</v>
      </c>
      <c r="AH5" s="16">
        <v>2316.6999999999998</v>
      </c>
      <c r="AI5" s="17">
        <v>2318.5009601752972</v>
      </c>
    </row>
    <row r="6" spans="1:35" s="3" customFormat="1" x14ac:dyDescent="0.2">
      <c r="A6" s="12"/>
      <c r="B6" s="4" t="s">
        <v>1</v>
      </c>
      <c r="C6" s="7">
        <v>79.3</v>
      </c>
      <c r="D6" s="7">
        <v>62.8</v>
      </c>
      <c r="E6" s="7">
        <v>64</v>
      </c>
      <c r="F6" s="7">
        <v>119.7</v>
      </c>
      <c r="G6" s="7">
        <v>137.6</v>
      </c>
      <c r="H6" s="7">
        <v>119</v>
      </c>
      <c r="I6" s="7">
        <v>133.6</v>
      </c>
      <c r="J6" s="7">
        <v>190.4</v>
      </c>
      <c r="K6" s="7">
        <v>156.19999999999999</v>
      </c>
      <c r="L6" s="7">
        <v>146.4</v>
      </c>
      <c r="M6" s="7">
        <v>163.80000000000001</v>
      </c>
      <c r="N6" s="7">
        <v>170.8</v>
      </c>
      <c r="O6" s="7">
        <v>186.3</v>
      </c>
      <c r="P6" s="7">
        <v>253.2</v>
      </c>
      <c r="Q6" s="7">
        <v>247.1</v>
      </c>
      <c r="R6" s="7">
        <v>307.60000000000002</v>
      </c>
      <c r="S6" s="7">
        <v>298.60000000000002</v>
      </c>
      <c r="T6" s="7">
        <v>310.39999999999998</v>
      </c>
      <c r="U6" s="7">
        <v>425.2</v>
      </c>
      <c r="V6" s="7">
        <v>788</v>
      </c>
      <c r="W6" s="7">
        <v>1132</v>
      </c>
      <c r="X6" s="7">
        <v>1464.3</v>
      </c>
      <c r="Y6" s="7">
        <v>1315.3</v>
      </c>
      <c r="Z6" s="7">
        <v>1362.2944013629501</v>
      </c>
      <c r="AA6" s="7">
        <v>1397.6941999999999</v>
      </c>
      <c r="AB6" s="7">
        <v>1676.3603643046399</v>
      </c>
      <c r="AC6" s="7">
        <v>1887.2983870707301</v>
      </c>
      <c r="AD6" s="7">
        <v>2196.3665006436099</v>
      </c>
      <c r="AE6" s="7">
        <v>2301.3000000000002</v>
      </c>
      <c r="AF6" s="16">
        <v>2843.2510000000002</v>
      </c>
      <c r="AG6" s="16">
        <v>3148.8020000000001</v>
      </c>
      <c r="AH6" s="16">
        <v>3312.2</v>
      </c>
      <c r="AI6" s="17">
        <v>3322.3054243410211</v>
      </c>
    </row>
    <row r="7" spans="1:35" s="3" customFormat="1" x14ac:dyDescent="0.2">
      <c r="A7" s="12"/>
      <c r="B7" s="4" t="s">
        <v>8</v>
      </c>
      <c r="C7" s="8">
        <v>779.9</v>
      </c>
      <c r="D7" s="8">
        <v>801.4</v>
      </c>
      <c r="E7" s="8">
        <v>713.2</v>
      </c>
      <c r="F7" s="8">
        <v>1522.4</v>
      </c>
      <c r="G7" s="8">
        <v>1907</v>
      </c>
      <c r="H7" s="8">
        <v>2274.4</v>
      </c>
      <c r="I7" s="8">
        <v>2598.1</v>
      </c>
      <c r="J7" s="8">
        <v>2717.6</v>
      </c>
      <c r="K7" s="8">
        <v>2870.1</v>
      </c>
      <c r="L7" s="8">
        <v>2768.2</v>
      </c>
      <c r="M7" s="8">
        <v>2892.5</v>
      </c>
      <c r="N7" s="8">
        <v>3676.5</v>
      </c>
      <c r="O7" s="8">
        <v>3363.7</v>
      </c>
      <c r="P7" s="8">
        <v>3655.4</v>
      </c>
      <c r="Q7" s="8">
        <v>4060.1</v>
      </c>
      <c r="R7" s="8">
        <v>4432.7</v>
      </c>
      <c r="S7" s="8">
        <v>4154.7</v>
      </c>
      <c r="T7" s="8">
        <v>4652.7</v>
      </c>
      <c r="U7" s="8">
        <v>5348.4</v>
      </c>
      <c r="V7" s="8">
        <v>5651.2</v>
      </c>
      <c r="W7" s="8">
        <v>5962.1</v>
      </c>
      <c r="X7" s="8">
        <v>6041</v>
      </c>
      <c r="Y7" s="8">
        <v>5952.9</v>
      </c>
      <c r="Z7" s="8">
        <v>6411.3306037009997</v>
      </c>
      <c r="AA7" s="7">
        <v>6938.0155999999997</v>
      </c>
      <c r="AB7" s="7">
        <v>6449.3</v>
      </c>
      <c r="AC7" s="7">
        <v>6899.6</v>
      </c>
      <c r="AD7" s="7">
        <v>6619.6239999999998</v>
      </c>
      <c r="AE7" s="7">
        <v>7399.2</v>
      </c>
      <c r="AF7" s="16">
        <v>7194.8</v>
      </c>
      <c r="AG7" s="16">
        <v>8495.5</v>
      </c>
      <c r="AH7" s="16">
        <v>10166.1</v>
      </c>
      <c r="AI7" s="17">
        <v>10349.088635254928</v>
      </c>
    </row>
    <row r="8" spans="1:35" s="3" customFormat="1" x14ac:dyDescent="0.2">
      <c r="A8" s="12"/>
      <c r="B8" s="4" t="s">
        <v>16</v>
      </c>
      <c r="C8" s="7" t="s">
        <v>17</v>
      </c>
      <c r="D8" s="7" t="s">
        <v>17</v>
      </c>
      <c r="E8" s="7" t="s">
        <v>17</v>
      </c>
      <c r="F8" s="7" t="s">
        <v>17</v>
      </c>
      <c r="G8" s="7" t="s">
        <v>17</v>
      </c>
      <c r="H8" s="7" t="s">
        <v>17</v>
      </c>
      <c r="I8" s="7">
        <v>28.3</v>
      </c>
      <c r="J8" s="7">
        <v>15.8</v>
      </c>
      <c r="K8" s="7">
        <v>31.5</v>
      </c>
      <c r="L8" s="7">
        <v>44.2</v>
      </c>
      <c r="M8" s="7">
        <v>46.1</v>
      </c>
      <c r="N8" s="7">
        <v>37.9</v>
      </c>
      <c r="O8" s="7">
        <v>37.799999999999997</v>
      </c>
      <c r="P8" s="7">
        <v>40</v>
      </c>
      <c r="Q8" s="7">
        <v>47.2</v>
      </c>
      <c r="R8" s="7">
        <v>38.799999999999997</v>
      </c>
      <c r="S8" s="7">
        <v>51.3</v>
      </c>
      <c r="T8" s="7">
        <v>57.4</v>
      </c>
      <c r="U8" s="7">
        <v>57.4</v>
      </c>
      <c r="V8" s="7">
        <v>126.6</v>
      </c>
      <c r="W8" s="7">
        <v>112.3</v>
      </c>
      <c r="X8" s="7">
        <v>66.900000000000006</v>
      </c>
      <c r="Y8" s="7">
        <v>75.5</v>
      </c>
      <c r="Z8" s="7">
        <v>82.055139999999994</v>
      </c>
      <c r="AA8" s="7">
        <v>149.19130000000001</v>
      </c>
      <c r="AB8" s="7">
        <v>164</v>
      </c>
      <c r="AC8" s="7">
        <v>197.51609999999999</v>
      </c>
      <c r="AD8" s="7">
        <v>188.59190000000001</v>
      </c>
      <c r="AE8" s="7">
        <v>145.69999999999999</v>
      </c>
      <c r="AF8" s="16">
        <v>123.0592</v>
      </c>
      <c r="AG8" s="16">
        <v>166.2859</v>
      </c>
      <c r="AH8" s="16">
        <v>152.9</v>
      </c>
      <c r="AI8" s="17">
        <v>142.59985873669342</v>
      </c>
    </row>
    <row r="9" spans="1:35" s="3" customFormat="1" x14ac:dyDescent="0.2">
      <c r="A9" s="12"/>
      <c r="B9" s="4" t="s">
        <v>2</v>
      </c>
      <c r="C9" s="7">
        <v>100</v>
      </c>
      <c r="D9" s="7">
        <v>96.4</v>
      </c>
      <c r="E9" s="7">
        <v>105.3</v>
      </c>
      <c r="F9" s="7">
        <v>185.9</v>
      </c>
      <c r="G9" s="7">
        <v>220.5</v>
      </c>
      <c r="H9" s="7">
        <v>221.4</v>
      </c>
      <c r="I9" s="7">
        <v>327.7</v>
      </c>
      <c r="J9" s="7">
        <v>328.1</v>
      </c>
      <c r="K9" s="7">
        <v>351.6</v>
      </c>
      <c r="L9" s="7">
        <v>388.1</v>
      </c>
      <c r="M9" s="7">
        <v>531.6</v>
      </c>
      <c r="N9" s="7">
        <v>609.9</v>
      </c>
      <c r="O9" s="7">
        <v>539.29999999999995</v>
      </c>
      <c r="P9" s="7">
        <v>515.79999999999995</v>
      </c>
      <c r="Q9" s="7">
        <v>580.70000000000005</v>
      </c>
      <c r="R9" s="7">
        <v>810.7</v>
      </c>
      <c r="S9" s="7">
        <v>745.9</v>
      </c>
      <c r="T9" s="7">
        <v>939.1</v>
      </c>
      <c r="U9" s="7">
        <v>837.5</v>
      </c>
      <c r="V9" s="7">
        <v>1016.6</v>
      </c>
      <c r="W9" s="7">
        <v>1127.7</v>
      </c>
      <c r="X9" s="7">
        <v>1474.2</v>
      </c>
      <c r="Y9" s="7">
        <v>1419.5</v>
      </c>
      <c r="Z9" s="7">
        <v>1374.1742201087</v>
      </c>
      <c r="AA9" s="7">
        <v>1606.7944816741499</v>
      </c>
      <c r="AB9" s="7">
        <v>1675.8696500000001</v>
      </c>
      <c r="AC9" s="7">
        <v>1685.895</v>
      </c>
      <c r="AD9" s="7">
        <v>1991.432</v>
      </c>
      <c r="AE9" s="7">
        <v>2153.4</v>
      </c>
      <c r="AF9" s="16">
        <v>2759.384</v>
      </c>
      <c r="AG9" s="16">
        <v>2693.837</v>
      </c>
      <c r="AH9" s="16">
        <v>3353.6</v>
      </c>
      <c r="AI9" s="17">
        <v>3443.8213475192188</v>
      </c>
    </row>
    <row r="10" spans="1:35" s="3" customFormat="1" x14ac:dyDescent="0.2">
      <c r="A10" s="12"/>
      <c r="B10" s="4" t="s">
        <v>3</v>
      </c>
      <c r="C10" s="7">
        <v>80.2</v>
      </c>
      <c r="D10" s="7">
        <v>88.2</v>
      </c>
      <c r="E10" s="7">
        <v>81.2</v>
      </c>
      <c r="F10" s="7">
        <v>125.1</v>
      </c>
      <c r="G10" s="7">
        <v>143</v>
      </c>
      <c r="H10" s="7">
        <v>269.89999999999998</v>
      </c>
      <c r="I10" s="7">
        <v>158.5</v>
      </c>
      <c r="J10" s="7">
        <v>197</v>
      </c>
      <c r="K10" s="7">
        <v>176.6</v>
      </c>
      <c r="L10" s="7">
        <v>201.5</v>
      </c>
      <c r="M10" s="7">
        <v>199.7</v>
      </c>
      <c r="N10" s="7">
        <v>194.8</v>
      </c>
      <c r="O10" s="7">
        <v>204.5</v>
      </c>
      <c r="P10" s="7">
        <v>230.7</v>
      </c>
      <c r="Q10" s="7">
        <v>251.9</v>
      </c>
      <c r="R10" s="7">
        <v>265.60000000000002</v>
      </c>
      <c r="S10" s="7">
        <v>317.89999999999998</v>
      </c>
      <c r="T10" s="7">
        <v>408.5</v>
      </c>
      <c r="U10" s="7">
        <v>470.7</v>
      </c>
      <c r="V10" s="7">
        <v>570.1</v>
      </c>
      <c r="W10" s="7">
        <v>599.4</v>
      </c>
      <c r="X10" s="7">
        <v>765.3</v>
      </c>
      <c r="Y10" s="7">
        <v>784.6</v>
      </c>
      <c r="Z10" s="7">
        <v>715.14700000000005</v>
      </c>
      <c r="AA10" s="7">
        <v>643.15740941638296</v>
      </c>
      <c r="AB10" s="7">
        <v>611.74300000000005</v>
      </c>
      <c r="AC10" s="7">
        <v>701.84299999999996</v>
      </c>
      <c r="AD10" s="7">
        <v>668.21699999999998</v>
      </c>
      <c r="AE10" s="7">
        <v>659.7</v>
      </c>
      <c r="AF10" s="16">
        <v>642.34580000000005</v>
      </c>
      <c r="AG10" s="16">
        <v>671.9</v>
      </c>
      <c r="AH10" s="16">
        <v>652.6</v>
      </c>
      <c r="AI10" s="17">
        <v>609.28861088140911</v>
      </c>
    </row>
    <row r="11" spans="1:35" s="3" customFormat="1" x14ac:dyDescent="0.2">
      <c r="A11" s="12"/>
      <c r="B11" s="4" t="s">
        <v>4</v>
      </c>
      <c r="C11" s="7">
        <v>232.5</v>
      </c>
      <c r="D11" s="7">
        <v>219</v>
      </c>
      <c r="E11" s="7">
        <v>200.2</v>
      </c>
      <c r="F11" s="7">
        <v>439.1</v>
      </c>
      <c r="G11" s="7">
        <v>483.5</v>
      </c>
      <c r="H11" s="7">
        <v>505.4</v>
      </c>
      <c r="I11" s="7">
        <v>528</v>
      </c>
      <c r="J11" s="7">
        <v>570.9</v>
      </c>
      <c r="K11" s="7">
        <v>632.4</v>
      </c>
      <c r="L11" s="7">
        <v>654.9</v>
      </c>
      <c r="M11" s="7">
        <v>735.3</v>
      </c>
      <c r="N11" s="7">
        <v>743.4</v>
      </c>
      <c r="O11" s="7">
        <v>730.6</v>
      </c>
      <c r="P11" s="7">
        <v>797.4</v>
      </c>
      <c r="Q11" s="7">
        <v>832.4</v>
      </c>
      <c r="R11" s="7">
        <v>833.5</v>
      </c>
      <c r="S11" s="7">
        <v>802.2</v>
      </c>
      <c r="T11" s="7">
        <v>987.9</v>
      </c>
      <c r="U11" s="7">
        <v>990.1</v>
      </c>
      <c r="V11" s="7">
        <v>1066.5</v>
      </c>
      <c r="W11" s="7">
        <v>1236.8</v>
      </c>
      <c r="X11" s="7">
        <v>1335.9</v>
      </c>
      <c r="Y11" s="7">
        <v>1422.5</v>
      </c>
      <c r="Z11" s="7">
        <v>1472.7414699999999</v>
      </c>
      <c r="AA11" s="7">
        <v>1669.1724999999999</v>
      </c>
      <c r="AB11" s="7">
        <v>1703.5</v>
      </c>
      <c r="AC11" s="7">
        <v>1907.8278</v>
      </c>
      <c r="AD11" s="7">
        <v>2147.4</v>
      </c>
      <c r="AE11" s="7">
        <v>2594.4</v>
      </c>
      <c r="AF11" s="16">
        <v>2410.8699799999999</v>
      </c>
      <c r="AG11" s="16">
        <v>3044.7</v>
      </c>
      <c r="AH11" s="16">
        <v>3731.3</v>
      </c>
      <c r="AI11" s="17">
        <v>3482.8854388471163</v>
      </c>
    </row>
    <row r="12" spans="1:35" s="3" customFormat="1" x14ac:dyDescent="0.2">
      <c r="A12" s="12"/>
      <c r="B12" s="4" t="s">
        <v>5</v>
      </c>
      <c r="C12" s="7">
        <v>110.8</v>
      </c>
      <c r="D12" s="7">
        <v>111.1</v>
      </c>
      <c r="E12" s="7">
        <v>74.8</v>
      </c>
      <c r="F12" s="7">
        <v>182.3</v>
      </c>
      <c r="G12" s="7">
        <v>177.2</v>
      </c>
      <c r="H12" s="7">
        <v>225.4</v>
      </c>
      <c r="I12" s="7">
        <v>246.6</v>
      </c>
      <c r="J12" s="7">
        <v>247.9</v>
      </c>
      <c r="K12" s="7">
        <v>241</v>
      </c>
      <c r="L12" s="7">
        <v>257.7</v>
      </c>
      <c r="M12" s="7">
        <v>261.89999999999998</v>
      </c>
      <c r="N12" s="7">
        <v>295.60000000000002</v>
      </c>
      <c r="O12" s="7">
        <v>347.4</v>
      </c>
      <c r="P12" s="7">
        <v>317.5</v>
      </c>
      <c r="Q12" s="7">
        <v>348.2</v>
      </c>
      <c r="R12" s="7">
        <v>329.6</v>
      </c>
      <c r="S12" s="7">
        <v>324.39999999999998</v>
      </c>
      <c r="T12" s="7">
        <v>381.8</v>
      </c>
      <c r="U12" s="7">
        <v>426.4</v>
      </c>
      <c r="V12" s="7">
        <v>483.5</v>
      </c>
      <c r="W12" s="7">
        <v>556.20000000000005</v>
      </c>
      <c r="X12" s="7">
        <v>614.29999999999995</v>
      </c>
      <c r="Y12" s="7">
        <v>751.9</v>
      </c>
      <c r="Z12" s="7">
        <v>655.46519223676501</v>
      </c>
      <c r="AA12" s="7">
        <v>597.68679999999995</v>
      </c>
      <c r="AB12" s="7">
        <v>614.236527294148</v>
      </c>
      <c r="AC12" s="7">
        <v>591.45799999999997</v>
      </c>
      <c r="AD12" s="7">
        <v>600.44600000000003</v>
      </c>
      <c r="AE12" s="7">
        <v>618.20000000000005</v>
      </c>
      <c r="AF12" s="16">
        <v>694.98803999999996</v>
      </c>
      <c r="AG12" s="16">
        <v>720.83299999999997</v>
      </c>
      <c r="AH12" s="16">
        <v>899.2</v>
      </c>
      <c r="AI12" s="17">
        <v>916.10588722246007</v>
      </c>
    </row>
    <row r="14" spans="1:35" x14ac:dyDescent="0.2">
      <c r="B14" s="9" t="s">
        <v>9</v>
      </c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"/>
  <sheetViews>
    <sheetView topLeftCell="O1" zoomScaleNormal="100" workbookViewId="0">
      <selection activeCell="AB14" sqref="AB14"/>
    </sheetView>
  </sheetViews>
  <sheetFormatPr baseColWidth="10" defaultColWidth="11.42578125" defaultRowHeight="12.75" x14ac:dyDescent="0.2"/>
  <cols>
    <col min="1" max="1" width="20.7109375" style="11" customWidth="1"/>
    <col min="2" max="19" width="8.7109375" style="12" customWidth="1"/>
    <col min="20" max="25" width="8.7109375" style="5" customWidth="1"/>
    <col min="26" max="16384" width="11.42578125" style="5"/>
  </cols>
  <sheetData>
    <row r="1" spans="1:34" ht="18" customHeight="1" x14ac:dyDescent="0.25">
      <c r="A1" s="10" t="s">
        <v>10</v>
      </c>
      <c r="B1" s="11"/>
    </row>
    <row r="2" spans="1:34" ht="18" customHeight="1" x14ac:dyDescent="0.2">
      <c r="A2" s="13" t="s">
        <v>11</v>
      </c>
      <c r="B2" s="11"/>
    </row>
    <row r="3" spans="1:34" s="2" customFormat="1" ht="37.5" customHeight="1" x14ac:dyDescent="0.2">
      <c r="A3" s="1"/>
      <c r="B3" s="2">
        <f>'Exportations-de-biens'!C3</f>
        <v>1991</v>
      </c>
      <c r="C3" s="2">
        <f>'Exportations-de-biens'!D3</f>
        <v>1992</v>
      </c>
      <c r="D3" s="2">
        <f>'Exportations-de-biens'!E3</f>
        <v>1993</v>
      </c>
      <c r="E3" s="2">
        <f>'Exportations-de-biens'!F3</f>
        <v>1994</v>
      </c>
      <c r="F3" s="2">
        <f>'Exportations-de-biens'!G3</f>
        <v>1995</v>
      </c>
      <c r="G3" s="2">
        <f>'Exportations-de-biens'!H3</f>
        <v>1996</v>
      </c>
      <c r="H3" s="2">
        <f>'Exportations-de-biens'!I3</f>
        <v>1997</v>
      </c>
      <c r="I3" s="2">
        <f>'Exportations-de-biens'!J3</f>
        <v>1998</v>
      </c>
      <c r="J3" s="2">
        <f>'Exportations-de-biens'!K3</f>
        <v>1999</v>
      </c>
      <c r="K3" s="2">
        <f>'Exportations-de-biens'!L3</f>
        <v>2000</v>
      </c>
      <c r="L3" s="2">
        <f>'Exportations-de-biens'!M3</f>
        <v>2001</v>
      </c>
      <c r="M3" s="2">
        <f>'Exportations-de-biens'!N3</f>
        <v>2002</v>
      </c>
      <c r="N3" s="2">
        <f>'Exportations-de-biens'!O3</f>
        <v>2003</v>
      </c>
      <c r="O3" s="2">
        <f>'Exportations-de-biens'!P3</f>
        <v>2004</v>
      </c>
      <c r="P3" s="2">
        <f>'Exportations-de-biens'!Q3</f>
        <v>2005</v>
      </c>
      <c r="Q3" s="2">
        <f>'Exportations-de-biens'!R3</f>
        <v>2006</v>
      </c>
      <c r="R3" s="2">
        <f>'Exportations-de-biens'!S3</f>
        <v>2007</v>
      </c>
      <c r="S3" s="2">
        <f>'Exportations-de-biens'!T3</f>
        <v>2008</v>
      </c>
      <c r="T3" s="2">
        <f>'Exportations-de-biens'!U3</f>
        <v>2009</v>
      </c>
      <c r="U3" s="2">
        <f>'Exportations-de-biens'!V3</f>
        <v>2010</v>
      </c>
      <c r="V3" s="2">
        <f>'Exportations-de-biens'!W3</f>
        <v>2011</v>
      </c>
      <c r="W3" s="2">
        <f>'Exportations-de-biens'!X3</f>
        <v>2012</v>
      </c>
      <c r="X3" s="2">
        <f>'Exportations-de-biens'!Y3</f>
        <v>2013</v>
      </c>
      <c r="Y3" s="2">
        <f>'Exportations-de-biens'!Z3</f>
        <v>2014</v>
      </c>
      <c r="Z3" s="2">
        <f>'Exportations-de-biens'!AA3</f>
        <v>2015</v>
      </c>
      <c r="AA3" s="2">
        <f>'Exportations-de-biens'!AB3</f>
        <v>2016</v>
      </c>
      <c r="AB3" s="2">
        <f>'Exportations-de-biens'!AC3</f>
        <v>2017</v>
      </c>
      <c r="AC3" s="2">
        <f>'Exportations-de-biens'!AD3</f>
        <v>2018</v>
      </c>
      <c r="AD3" s="2">
        <f>'Exportations-de-biens'!AE3</f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4" s="12" customFormat="1" ht="18.75" customHeight="1" x14ac:dyDescent="0.2">
      <c r="A4" s="14" t="s">
        <v>18</v>
      </c>
      <c r="B4" s="7">
        <f>IF("n.d."='Exportations-de-biens'!C4,"na",'Exportations-de-biens'!C4)</f>
        <v>1475.5</v>
      </c>
      <c r="C4" s="7">
        <f>IF("n.d."='Exportations-de-biens'!D4,"na",'Exportations-de-biens'!D4)</f>
        <v>1453.4</v>
      </c>
      <c r="D4" s="7">
        <f>IF("n.d."='Exportations-de-biens'!E4,"na",'Exportations-de-biens'!E4)</f>
        <v>1347.3</v>
      </c>
      <c r="E4" s="7">
        <f>IF("n.d."='Exportations-de-biens'!F4,"na",'Exportations-de-biens'!F4)</f>
        <v>2808.3</v>
      </c>
      <c r="F4" s="7">
        <f>IF("n.d."='Exportations-de-biens'!G4,"na",'Exportations-de-biens'!G4)</f>
        <v>3287.6</v>
      </c>
      <c r="G4" s="7">
        <f>IF("n.d."='Exportations-de-biens'!H4,"na",'Exportations-de-biens'!H4)</f>
        <v>3792.8</v>
      </c>
      <c r="H4" s="7">
        <f>IF("n.d."='Exportations-de-biens'!I4,"na",'Exportations-de-biens'!I4)</f>
        <v>4268.3</v>
      </c>
      <c r="I4" s="7">
        <f>IF("n.d."='Exportations-de-biens'!J4,"na",'Exportations-de-biens'!J4)</f>
        <v>4512.1000000000004</v>
      </c>
      <c r="J4" s="7">
        <f>IF("n.d."='Exportations-de-biens'!K4,"na",'Exportations-de-biens'!K4)</f>
        <v>4718.8999999999996</v>
      </c>
      <c r="K4" s="7">
        <f>IF("n.d."='Exportations-de-biens'!L4,"na",'Exportations-de-biens'!L4)</f>
        <v>4740.3999999999996</v>
      </c>
      <c r="L4" s="7">
        <f>IF("n.d."='Exportations-de-biens'!M4,"na",'Exportations-de-biens'!M4)</f>
        <v>5104.8</v>
      </c>
      <c r="M4" s="7">
        <f>IF("n.d."='Exportations-de-biens'!N4,"na",'Exportations-de-biens'!N4)</f>
        <v>6041</v>
      </c>
      <c r="N4" s="7">
        <f>IF("n.d."='Exportations-de-biens'!O4,"na",'Exportations-de-biens'!O4)</f>
        <v>5723.9</v>
      </c>
      <c r="O4" s="7">
        <f>IF("n.d."='Exportations-de-biens'!P4,"na",'Exportations-de-biens'!P4)</f>
        <v>6110.4</v>
      </c>
      <c r="P4" s="7">
        <f>IF("n.d."='Exportations-de-biens'!Q4,"na",'Exportations-de-biens'!Q4)</f>
        <v>6672.6</v>
      </c>
      <c r="Q4" s="7">
        <f>IF("n.d."='Exportations-de-biens'!R4,"na",'Exportations-de-biens'!R4)</f>
        <v>7403.1</v>
      </c>
      <c r="R4" s="7">
        <f>IF("n.d."='Exportations-de-biens'!S4,"na",'Exportations-de-biens'!S4)</f>
        <v>7196.7</v>
      </c>
      <c r="S4" s="7">
        <f>IF("n.d."='Exportations-de-biens'!T4,"na",'Exportations-de-biens'!T4)</f>
        <v>8312</v>
      </c>
      <c r="T4" s="7">
        <f>IF("n.d."='Exportations-de-biens'!U4,"na",'Exportations-de-biens'!U4)</f>
        <v>9134</v>
      </c>
      <c r="U4" s="7">
        <f>IF("n.d."='Exportations-de-biens'!V4,"na",'Exportations-de-biens'!V4)</f>
        <v>10337.1</v>
      </c>
      <c r="V4" s="7">
        <f>IF("n.d."='Exportations-de-biens'!W4,"na",'Exportations-de-biens'!W4)</f>
        <v>11316.7</v>
      </c>
      <c r="W4" s="7">
        <f>IF("n.d."='Exportations-de-biens'!X4,"na",'Exportations-de-biens'!X4)</f>
        <v>12449.4</v>
      </c>
      <c r="X4" s="7">
        <f>IF("n.d."='Exportations-de-biens'!Y4,"na",'Exportations-de-biens'!Y4)</f>
        <v>12701.3216290483</v>
      </c>
      <c r="Y4" s="7">
        <f>IF("n.d."='Exportations-de-biens'!Z4,"na",'Exportations-de-biens'!Z4)</f>
        <v>13340.494227409399</v>
      </c>
      <c r="Z4" s="7">
        <f>IF("n.d."='Exportations-de-biens'!AA4,"na",'Exportations-de-biens'!AA4)</f>
        <v>13996.8138210905</v>
      </c>
      <c r="AA4" s="7">
        <f>IF("n.d."='Exportations-de-biens'!AB4,"na",'Exportations-de-biens'!AB4)</f>
        <v>13947.292541598799</v>
      </c>
      <c r="AB4" s="7">
        <f>IF("n.d."='Exportations-de-biens'!AC4,"na",'Exportations-de-biens'!AC4)</f>
        <v>15161.3087870707</v>
      </c>
      <c r="AC4" s="7">
        <f>IF("n.d."='Exportations-de-biens'!AD4,"na",'Exportations-de-biens'!AD4)</f>
        <v>16269.6909006436</v>
      </c>
      <c r="AD4" s="7">
        <f>IF("n.d."='Exportations-de-biens'!AE4,"na",'Exportations-de-biens'!AE4)</f>
        <v>17662.800000000003</v>
      </c>
      <c r="AE4" s="7">
        <f>IF("n.d."='Exportations-de-biens'!AF4,"na",'Exportations-de-biens'!AF4)</f>
        <v>18389.186030000001</v>
      </c>
      <c r="AF4" s="7">
        <f>IF("n.d."='Exportations-de-biens'!AG4,"na",'Exportations-de-biens'!AG4)</f>
        <v>20961.797900000001</v>
      </c>
      <c r="AG4" s="7">
        <f>IF("n.d."='Exportations-de-biens'!AH4,"na",'Exportations-de-biens'!AH4)</f>
        <v>24584.611199999999</v>
      </c>
      <c r="AH4" s="7">
        <f>IF("n.d."='Exportations-de-biens'!AI4,"na",'Exportations-de-biens'!AI4)</f>
        <v>24584.596162978138</v>
      </c>
    </row>
    <row r="5" spans="1:34" s="12" customFormat="1" ht="18.75" customHeight="1" x14ac:dyDescent="0.2">
      <c r="A5" s="14" t="s">
        <v>12</v>
      </c>
      <c r="B5" s="7">
        <f>IF("n.d."='Exportations-de-biens'!C5,"na",'Exportations-de-biens'!C5)</f>
        <v>92.8</v>
      </c>
      <c r="C5" s="7">
        <f>IF("n.d."='Exportations-de-biens'!D5,"na",'Exportations-de-biens'!D5)</f>
        <v>74.5</v>
      </c>
      <c r="D5" s="7">
        <f>IF("n.d."='Exportations-de-biens'!E5,"na",'Exportations-de-biens'!E5)</f>
        <v>108.6</v>
      </c>
      <c r="E5" s="7">
        <f>IF("n.d."='Exportations-de-biens'!F5,"na",'Exportations-de-biens'!F5)</f>
        <v>217.2</v>
      </c>
      <c r="F5" s="7">
        <f>IF("n.d."='Exportations-de-biens'!G5,"na",'Exportations-de-biens'!G5)</f>
        <v>206.5</v>
      </c>
      <c r="G5" s="7">
        <f>IF("n.d."='Exportations-de-biens'!H5,"na",'Exportations-de-biens'!H5)</f>
        <v>269.89999999999998</v>
      </c>
      <c r="H5" s="7">
        <f>IF("n.d."='Exportations-de-biens'!I5,"na",'Exportations-de-biens'!I5)</f>
        <v>247.5</v>
      </c>
      <c r="I5" s="7">
        <f>IF("n.d."='Exportations-de-biens'!J5,"na",'Exportations-de-biens'!J5)</f>
        <v>244.4</v>
      </c>
      <c r="J5" s="7">
        <f>IF("n.d."='Exportations-de-biens'!K5,"na",'Exportations-de-biens'!K5)</f>
        <v>259.5</v>
      </c>
      <c r="K5" s="7">
        <f>IF("n.d."='Exportations-de-biens'!L5,"na",'Exportations-de-biens'!L5)</f>
        <v>279.39999999999998</v>
      </c>
      <c r="L5" s="7">
        <f>IF("n.d."='Exportations-de-biens'!M5,"na",'Exportations-de-biens'!M5)</f>
        <v>273.89999999999998</v>
      </c>
      <c r="M5" s="7">
        <f>IF("n.d."='Exportations-de-biens'!N5,"na",'Exportations-de-biens'!N5)</f>
        <v>312.10000000000002</v>
      </c>
      <c r="N5" s="7">
        <f>IF("n.d."='Exportations-de-biens'!O5,"na",'Exportations-de-biens'!O5)</f>
        <v>314.3</v>
      </c>
      <c r="O5" s="7">
        <f>IF("n.d."='Exportations-de-biens'!P5,"na",'Exportations-de-biens'!P5)</f>
        <v>300.39999999999998</v>
      </c>
      <c r="P5" s="7">
        <f>IF("n.d."='Exportations-de-biens'!Q5,"na",'Exportations-de-biens'!Q5)</f>
        <v>305</v>
      </c>
      <c r="Q5" s="7">
        <f>IF("n.d."='Exportations-de-biens'!R5,"na",'Exportations-de-biens'!R5)</f>
        <v>384.6</v>
      </c>
      <c r="R5" s="7">
        <f>IF("n.d."='Exportations-de-biens'!S5,"na",'Exportations-de-biens'!S5)</f>
        <v>501.7</v>
      </c>
      <c r="S5" s="7">
        <f>IF("n.d."='Exportations-de-biens'!T5,"na",'Exportations-de-biens'!T5)</f>
        <v>574.20000000000005</v>
      </c>
      <c r="T5" s="7">
        <f>IF("n.d."='Exportations-de-biens'!U5,"na",'Exportations-de-biens'!U5)</f>
        <v>578.29999999999995</v>
      </c>
      <c r="U5" s="7">
        <f>IF("n.d."='Exportations-de-biens'!V5,"na",'Exportations-de-biens'!V5)</f>
        <v>634.70000000000005</v>
      </c>
      <c r="V5" s="7">
        <f>IF("n.d."='Exportations-de-biens'!W5,"na",'Exportations-de-biens'!W5)</f>
        <v>590.20000000000005</v>
      </c>
      <c r="W5" s="7">
        <f>IF("n.d."='Exportations-de-biens'!X5,"na",'Exportations-de-biens'!X5)</f>
        <v>687.3</v>
      </c>
      <c r="X5" s="7">
        <f>IF("n.d."='Exportations-de-biens'!Y5,"na",'Exportations-de-biens'!Y5)</f>
        <v>979.1</v>
      </c>
      <c r="Y5" s="7">
        <f>IF("n.d."='Exportations-de-biens'!Z5,"na",'Exportations-de-biens'!Z5)</f>
        <v>1267.2862</v>
      </c>
      <c r="Z5" s="7">
        <f>IF("n.d."='Exportations-de-biens'!AA5,"na",'Exportations-de-biens'!AA5)</f>
        <v>995.10153000000003</v>
      </c>
      <c r="AA5" s="7">
        <f>IF("n.d."='Exportations-de-biens'!AB5,"na",'Exportations-de-biens'!AB5)</f>
        <v>1052.2829999999999</v>
      </c>
      <c r="AB5" s="7">
        <f>IF("n.d."='Exportations-de-biens'!AC5,"na",'Exportations-de-biens'!AC5)</f>
        <v>1289.8705</v>
      </c>
      <c r="AC5" s="7">
        <f>IF("n.d."='Exportations-de-biens'!AD5,"na",'Exportations-de-biens'!AD5)</f>
        <v>1857.6134999999999</v>
      </c>
      <c r="AD5" s="7">
        <f>IF("n.d."='Exportations-de-biens'!AE5,"na",'Exportations-de-biens'!AE5)</f>
        <v>1790.9</v>
      </c>
      <c r="AE5" s="7">
        <f>IF("n.d."='Exportations-de-biens'!AF5,"na",'Exportations-de-biens'!AF5)</f>
        <v>1720.4880000000001</v>
      </c>
      <c r="AF5" s="7">
        <f>IF("n.d."='Exportations-de-biens'!AG5,"na",'Exportations-de-biens'!AG5)</f>
        <v>2019.94</v>
      </c>
      <c r="AG5" s="7">
        <f>IF("n.d."='Exportations-de-biens'!AH5,"na",'Exportations-de-biens'!AH5)</f>
        <v>2316.6999999999998</v>
      </c>
      <c r="AH5" s="7">
        <f>IF("n.d."='Exportations-de-biens'!AI5,"na",'Exportations-de-biens'!AI5)</f>
        <v>2318.5009601752972</v>
      </c>
    </row>
    <row r="6" spans="1:34" s="12" customFormat="1" x14ac:dyDescent="0.2">
      <c r="A6" s="14" t="s">
        <v>1</v>
      </c>
      <c r="B6" s="7">
        <f>IF("n.d."='Exportations-de-biens'!C6,"na",'Exportations-de-biens'!C6)</f>
        <v>79.3</v>
      </c>
      <c r="C6" s="7">
        <f>IF("n.d."='Exportations-de-biens'!D6,"na",'Exportations-de-biens'!D6)</f>
        <v>62.8</v>
      </c>
      <c r="D6" s="7">
        <f>IF("n.d."='Exportations-de-biens'!E6,"na",'Exportations-de-biens'!E6)</f>
        <v>64</v>
      </c>
      <c r="E6" s="7">
        <f>IF("n.d."='Exportations-de-biens'!F6,"na",'Exportations-de-biens'!F6)</f>
        <v>119.7</v>
      </c>
      <c r="F6" s="7">
        <f>IF("n.d."='Exportations-de-biens'!G6,"na",'Exportations-de-biens'!G6)</f>
        <v>137.6</v>
      </c>
      <c r="G6" s="7">
        <f>IF("n.d."='Exportations-de-biens'!H6,"na",'Exportations-de-biens'!H6)</f>
        <v>119</v>
      </c>
      <c r="H6" s="7">
        <f>IF("n.d."='Exportations-de-biens'!I6,"na",'Exportations-de-biens'!I6)</f>
        <v>133.6</v>
      </c>
      <c r="I6" s="7">
        <f>IF("n.d."='Exportations-de-biens'!J6,"na",'Exportations-de-biens'!J6)</f>
        <v>190.4</v>
      </c>
      <c r="J6" s="7">
        <f>IF("n.d."='Exportations-de-biens'!K6,"na",'Exportations-de-biens'!K6)</f>
        <v>156.19999999999999</v>
      </c>
      <c r="K6" s="7">
        <f>IF("n.d."='Exportations-de-biens'!L6,"na",'Exportations-de-biens'!L6)</f>
        <v>146.4</v>
      </c>
      <c r="L6" s="7">
        <f>IF("n.d."='Exportations-de-biens'!M6,"na",'Exportations-de-biens'!M6)</f>
        <v>163.80000000000001</v>
      </c>
      <c r="M6" s="7">
        <f>IF("n.d."='Exportations-de-biens'!N6,"na",'Exportations-de-biens'!N6)</f>
        <v>170.8</v>
      </c>
      <c r="N6" s="7">
        <f>IF("n.d."='Exportations-de-biens'!O6,"na",'Exportations-de-biens'!O6)</f>
        <v>186.3</v>
      </c>
      <c r="O6" s="7">
        <f>IF("n.d."='Exportations-de-biens'!P6,"na",'Exportations-de-biens'!P6)</f>
        <v>253.2</v>
      </c>
      <c r="P6" s="7">
        <f>IF("n.d."='Exportations-de-biens'!Q6,"na",'Exportations-de-biens'!Q6)</f>
        <v>247.1</v>
      </c>
      <c r="Q6" s="7">
        <f>IF("n.d."='Exportations-de-biens'!R6,"na",'Exportations-de-biens'!R6)</f>
        <v>307.60000000000002</v>
      </c>
      <c r="R6" s="7">
        <f>IF("n.d."='Exportations-de-biens'!S6,"na",'Exportations-de-biens'!S6)</f>
        <v>298.60000000000002</v>
      </c>
      <c r="S6" s="7">
        <f>IF("n.d."='Exportations-de-biens'!T6,"na",'Exportations-de-biens'!T6)</f>
        <v>310.39999999999998</v>
      </c>
      <c r="T6" s="7">
        <f>IF("n.d."='Exportations-de-biens'!U6,"na",'Exportations-de-biens'!U6)</f>
        <v>425.2</v>
      </c>
      <c r="U6" s="7">
        <f>IF("n.d."='Exportations-de-biens'!V6,"na",'Exportations-de-biens'!V6)</f>
        <v>788</v>
      </c>
      <c r="V6" s="7">
        <f>IF("n.d."='Exportations-de-biens'!W6,"na",'Exportations-de-biens'!W6)</f>
        <v>1132</v>
      </c>
      <c r="W6" s="7">
        <f>IF("n.d."='Exportations-de-biens'!X6,"na",'Exportations-de-biens'!X6)</f>
        <v>1464.3</v>
      </c>
      <c r="X6" s="7">
        <f>IF("n.d."='Exportations-de-biens'!Y6,"na",'Exportations-de-biens'!Y6)</f>
        <v>1315.3</v>
      </c>
      <c r="Y6" s="7">
        <f>IF("n.d."='Exportations-de-biens'!Z6,"na",'Exportations-de-biens'!Z6)</f>
        <v>1362.2944013629501</v>
      </c>
      <c r="Z6" s="7">
        <f>IF("n.d."='Exportations-de-biens'!AA6,"na",'Exportations-de-biens'!AA6)</f>
        <v>1397.6941999999999</v>
      </c>
      <c r="AA6" s="7">
        <f>IF("n.d."='Exportations-de-biens'!AB6,"na",'Exportations-de-biens'!AB6)</f>
        <v>1676.3603643046399</v>
      </c>
      <c r="AB6" s="7">
        <f>IF("n.d."='Exportations-de-biens'!AC6,"na",'Exportations-de-biens'!AC6)</f>
        <v>1887.2983870707301</v>
      </c>
      <c r="AC6" s="7">
        <f>IF("n.d."='Exportations-de-biens'!AD6,"na",'Exportations-de-biens'!AD6)</f>
        <v>2196.3665006436099</v>
      </c>
      <c r="AD6" s="7">
        <f>IF("n.d."='Exportations-de-biens'!AE6,"na",'Exportations-de-biens'!AE6)</f>
        <v>2301.3000000000002</v>
      </c>
      <c r="AE6" s="7">
        <f>IF("n.d."='Exportations-de-biens'!AF6,"na",'Exportations-de-biens'!AF6)</f>
        <v>2843.2510000000002</v>
      </c>
      <c r="AF6" s="7">
        <f>IF("n.d."='Exportations-de-biens'!AG6,"na",'Exportations-de-biens'!AG6)</f>
        <v>3148.8020000000001</v>
      </c>
      <c r="AG6" s="7">
        <f>IF("n.d."='Exportations-de-biens'!AH6,"na",'Exportations-de-biens'!AH6)</f>
        <v>3312.2</v>
      </c>
      <c r="AH6" s="7">
        <f>IF("n.d."='Exportations-de-biens'!AI6,"na",'Exportations-de-biens'!AI6)</f>
        <v>3322.3054243410211</v>
      </c>
    </row>
    <row r="7" spans="1:34" s="12" customFormat="1" x14ac:dyDescent="0.2">
      <c r="A7" s="14" t="s">
        <v>8</v>
      </c>
      <c r="B7" s="7">
        <f>IF("n.d."='Exportations-de-biens'!C7,"na",'Exportations-de-biens'!C7)</f>
        <v>779.9</v>
      </c>
      <c r="C7" s="7">
        <f>IF("n.d."='Exportations-de-biens'!D7,"na",'Exportations-de-biens'!D7)</f>
        <v>801.4</v>
      </c>
      <c r="D7" s="7">
        <f>IF("n.d."='Exportations-de-biens'!E7,"na",'Exportations-de-biens'!E7)</f>
        <v>713.2</v>
      </c>
      <c r="E7" s="7">
        <f>IF("n.d."='Exportations-de-biens'!F7,"na",'Exportations-de-biens'!F7)</f>
        <v>1522.4</v>
      </c>
      <c r="F7" s="7">
        <f>IF("n.d."='Exportations-de-biens'!G7,"na",'Exportations-de-biens'!G7)</f>
        <v>1907</v>
      </c>
      <c r="G7" s="7">
        <f>IF("n.d."='Exportations-de-biens'!H7,"na",'Exportations-de-biens'!H7)</f>
        <v>2274.4</v>
      </c>
      <c r="H7" s="7">
        <f>IF("n.d."='Exportations-de-biens'!I7,"na",'Exportations-de-biens'!I7)</f>
        <v>2598.1</v>
      </c>
      <c r="I7" s="7">
        <f>IF("n.d."='Exportations-de-biens'!J7,"na",'Exportations-de-biens'!J7)</f>
        <v>2717.6</v>
      </c>
      <c r="J7" s="7">
        <f>IF("n.d."='Exportations-de-biens'!K7,"na",'Exportations-de-biens'!K7)</f>
        <v>2870.1</v>
      </c>
      <c r="K7" s="7">
        <f>IF("n.d."='Exportations-de-biens'!L7,"na",'Exportations-de-biens'!L7)</f>
        <v>2768.2</v>
      </c>
      <c r="L7" s="7">
        <f>IF("n.d."='Exportations-de-biens'!M7,"na",'Exportations-de-biens'!M7)</f>
        <v>2892.5</v>
      </c>
      <c r="M7" s="7">
        <f>IF("n.d."='Exportations-de-biens'!N7,"na",'Exportations-de-biens'!N7)</f>
        <v>3676.5</v>
      </c>
      <c r="N7" s="7">
        <f>IF("n.d."='Exportations-de-biens'!O7,"na",'Exportations-de-biens'!O7)</f>
        <v>3363.7</v>
      </c>
      <c r="O7" s="7">
        <f>IF("n.d."='Exportations-de-biens'!P7,"na",'Exportations-de-biens'!P7)</f>
        <v>3655.4</v>
      </c>
      <c r="P7" s="7">
        <f>IF("n.d."='Exportations-de-biens'!Q7,"na",'Exportations-de-biens'!Q7)</f>
        <v>4060.1</v>
      </c>
      <c r="Q7" s="7">
        <f>IF("n.d."='Exportations-de-biens'!R7,"na",'Exportations-de-biens'!R7)</f>
        <v>4432.7</v>
      </c>
      <c r="R7" s="7">
        <f>IF("n.d."='Exportations-de-biens'!S7,"na",'Exportations-de-biens'!S7)</f>
        <v>4154.7</v>
      </c>
      <c r="S7" s="7">
        <f>IF("n.d."='Exportations-de-biens'!T7,"na",'Exportations-de-biens'!T7)</f>
        <v>4652.7</v>
      </c>
      <c r="T7" s="7">
        <f>IF("n.d."='Exportations-de-biens'!U7,"na",'Exportations-de-biens'!U7)</f>
        <v>5348.4</v>
      </c>
      <c r="U7" s="7">
        <f>IF("n.d."='Exportations-de-biens'!V7,"na",'Exportations-de-biens'!V7)</f>
        <v>5651.2</v>
      </c>
      <c r="V7" s="7">
        <f>IF("n.d."='Exportations-de-biens'!W7,"na",'Exportations-de-biens'!W7)</f>
        <v>5962.1</v>
      </c>
      <c r="W7" s="7">
        <f>IF("n.d."='Exportations-de-biens'!X7,"na",'Exportations-de-biens'!X7)</f>
        <v>6041</v>
      </c>
      <c r="X7" s="7">
        <f>IF("n.d."='Exportations-de-biens'!Y7,"na",'Exportations-de-biens'!Y7)</f>
        <v>5952.9</v>
      </c>
      <c r="Y7" s="7">
        <f>IF("n.d."='Exportations-de-biens'!Z7,"na",'Exportations-de-biens'!Z7)</f>
        <v>6411.3306037009997</v>
      </c>
      <c r="Z7" s="7">
        <f>IF("n.d."='Exportations-de-biens'!AA7,"na",'Exportations-de-biens'!AA7)</f>
        <v>6938.0155999999997</v>
      </c>
      <c r="AA7" s="7">
        <f>IF("n.d."='Exportations-de-biens'!AB7,"na",'Exportations-de-biens'!AB7)</f>
        <v>6449.3</v>
      </c>
      <c r="AB7" s="7">
        <f>IF("n.d."='Exportations-de-biens'!AC7,"na",'Exportations-de-biens'!AC7)</f>
        <v>6899.6</v>
      </c>
      <c r="AC7" s="7">
        <f>IF("n.d."='Exportations-de-biens'!AD7,"na",'Exportations-de-biens'!AD7)</f>
        <v>6619.6239999999998</v>
      </c>
      <c r="AD7" s="7">
        <f>IF("n.d."='Exportations-de-biens'!AE7,"na",'Exportations-de-biens'!AE7)</f>
        <v>7399.2</v>
      </c>
      <c r="AE7" s="7">
        <f>IF("n.d."='Exportations-de-biens'!AF7,"na",'Exportations-de-biens'!AF7)</f>
        <v>7194.8</v>
      </c>
      <c r="AF7" s="7">
        <f>IF("n.d."='Exportations-de-biens'!AG7,"na",'Exportations-de-biens'!AG7)</f>
        <v>8495.5</v>
      </c>
      <c r="AG7" s="7">
        <f>IF("n.d."='Exportations-de-biens'!AH7,"na",'Exportations-de-biens'!AH7)</f>
        <v>10166.1</v>
      </c>
      <c r="AH7" s="7">
        <f>IF("n.d."='Exportations-de-biens'!AI7,"na",'Exportations-de-biens'!AI7)</f>
        <v>10349.088635254928</v>
      </c>
    </row>
    <row r="8" spans="1:34" s="12" customFormat="1" x14ac:dyDescent="0.2">
      <c r="A8" s="14" t="s">
        <v>13</v>
      </c>
      <c r="B8" s="7" t="str">
        <f>IF("n.d."='Exportations-de-biens'!C8,"na",'Exportations-de-biens'!C8)</f>
        <v>na</v>
      </c>
      <c r="C8" s="7" t="str">
        <f>IF("n.d."='Exportations-de-biens'!D8,"na",'Exportations-de-biens'!D8)</f>
        <v>na</v>
      </c>
      <c r="D8" s="7" t="str">
        <f>IF("n.d."='Exportations-de-biens'!E8,"na",'Exportations-de-biens'!E8)</f>
        <v>na</v>
      </c>
      <c r="E8" s="7" t="str">
        <f>IF("n.d."='Exportations-de-biens'!F8,"na",'Exportations-de-biens'!F8)</f>
        <v>na</v>
      </c>
      <c r="F8" s="7" t="str">
        <f>IF("n.d."='Exportations-de-biens'!G8,"na",'Exportations-de-biens'!G8)</f>
        <v>na</v>
      </c>
      <c r="G8" s="7" t="str">
        <f>IF("n.d."='Exportations-de-biens'!H8,"na",'Exportations-de-biens'!H8)</f>
        <v>na</v>
      </c>
      <c r="H8" s="7">
        <f>IF("n.d."='Exportations-de-biens'!I8,"na",'Exportations-de-biens'!I8)</f>
        <v>28.3</v>
      </c>
      <c r="I8" s="7">
        <f>IF("n.d."='Exportations-de-biens'!J8,"na",'Exportations-de-biens'!J8)</f>
        <v>15.8</v>
      </c>
      <c r="J8" s="7">
        <f>IF("n.d."='Exportations-de-biens'!K8,"na",'Exportations-de-biens'!K8)</f>
        <v>31.5</v>
      </c>
      <c r="K8" s="7">
        <f>IF("n.d."='Exportations-de-biens'!L8,"na",'Exportations-de-biens'!L8)</f>
        <v>44.2</v>
      </c>
      <c r="L8" s="7">
        <f>IF("n.d."='Exportations-de-biens'!M8,"na",'Exportations-de-biens'!M8)</f>
        <v>46.1</v>
      </c>
      <c r="M8" s="7">
        <f>IF("n.d."='Exportations-de-biens'!N8,"na",'Exportations-de-biens'!N8)</f>
        <v>37.9</v>
      </c>
      <c r="N8" s="7">
        <f>IF("n.d."='Exportations-de-biens'!O8,"na",'Exportations-de-biens'!O8)</f>
        <v>37.799999999999997</v>
      </c>
      <c r="O8" s="7">
        <f>IF("n.d."='Exportations-de-biens'!P8,"na",'Exportations-de-biens'!P8)</f>
        <v>40</v>
      </c>
      <c r="P8" s="7">
        <f>IF("n.d."='Exportations-de-biens'!Q8,"na",'Exportations-de-biens'!Q8)</f>
        <v>47.2</v>
      </c>
      <c r="Q8" s="7">
        <f>IF("n.d."='Exportations-de-biens'!R8,"na",'Exportations-de-biens'!R8)</f>
        <v>38.799999999999997</v>
      </c>
      <c r="R8" s="7">
        <f>IF("n.d."='Exportations-de-biens'!S8,"na",'Exportations-de-biens'!S8)</f>
        <v>51.3</v>
      </c>
      <c r="S8" s="7">
        <f>IF("n.d."='Exportations-de-biens'!T8,"na",'Exportations-de-biens'!T8)</f>
        <v>57.4</v>
      </c>
      <c r="T8" s="7">
        <f>IF("n.d."='Exportations-de-biens'!U8,"na",'Exportations-de-biens'!U8)</f>
        <v>57.4</v>
      </c>
      <c r="U8" s="7">
        <f>IF("n.d."='Exportations-de-biens'!V8,"na",'Exportations-de-biens'!V8)</f>
        <v>126.6</v>
      </c>
      <c r="V8" s="7">
        <f>IF("n.d."='Exportations-de-biens'!W8,"na",'Exportations-de-biens'!W8)</f>
        <v>112.3</v>
      </c>
      <c r="W8" s="7">
        <f>IF("n.d."='Exportations-de-biens'!X8,"na",'Exportations-de-biens'!X8)</f>
        <v>66.900000000000006</v>
      </c>
      <c r="X8" s="7">
        <f>IF("n.d."='Exportations-de-biens'!Y8,"na",'Exportations-de-biens'!Y8)</f>
        <v>75.5</v>
      </c>
      <c r="Y8" s="7">
        <f>IF("n.d."='Exportations-de-biens'!Z8,"na",'Exportations-de-biens'!Z8)</f>
        <v>82.055139999999994</v>
      </c>
      <c r="Z8" s="7">
        <f>IF("n.d."='Exportations-de-biens'!AA8,"na",'Exportations-de-biens'!AA8)</f>
        <v>149.19130000000001</v>
      </c>
      <c r="AA8" s="7">
        <f>IF("n.d."='Exportations-de-biens'!AB8,"na",'Exportations-de-biens'!AB8)</f>
        <v>164</v>
      </c>
      <c r="AB8" s="7">
        <f>IF("n.d."='Exportations-de-biens'!AC8,"na",'Exportations-de-biens'!AC8)</f>
        <v>197.51609999999999</v>
      </c>
      <c r="AC8" s="7">
        <f>IF("n.d."='Exportations-de-biens'!AD8,"na",'Exportations-de-biens'!AD8)</f>
        <v>188.59190000000001</v>
      </c>
      <c r="AD8" s="7">
        <f>IF("n.d."='Exportations-de-biens'!AE8,"na",'Exportations-de-biens'!AE8)</f>
        <v>145.69999999999999</v>
      </c>
      <c r="AE8" s="7">
        <f>IF("n.d."='Exportations-de-biens'!AF8,"na",'Exportations-de-biens'!AF8)</f>
        <v>123.0592</v>
      </c>
      <c r="AF8" s="7">
        <f>IF("n.d."='Exportations-de-biens'!AG8,"na",'Exportations-de-biens'!AG8)</f>
        <v>166.2859</v>
      </c>
      <c r="AG8" s="7">
        <f>IF("n.d."='Exportations-de-biens'!AH8,"na",'Exportations-de-biens'!AH8)</f>
        <v>152.9</v>
      </c>
      <c r="AH8" s="7">
        <f>IF("n.d."='Exportations-de-biens'!AI8,"na",'Exportations-de-biens'!AI8)</f>
        <v>142.59985873669342</v>
      </c>
    </row>
    <row r="9" spans="1:34" s="12" customFormat="1" x14ac:dyDescent="0.2">
      <c r="A9" s="14" t="s">
        <v>2</v>
      </c>
      <c r="B9" s="7">
        <f>IF("n.d."='Exportations-de-biens'!C9,"na",'Exportations-de-biens'!C9)</f>
        <v>100</v>
      </c>
      <c r="C9" s="7">
        <f>IF("n.d."='Exportations-de-biens'!D9,"na",'Exportations-de-biens'!D9)</f>
        <v>96.4</v>
      </c>
      <c r="D9" s="7">
        <f>IF("n.d."='Exportations-de-biens'!E9,"na",'Exportations-de-biens'!E9)</f>
        <v>105.3</v>
      </c>
      <c r="E9" s="7">
        <f>IF("n.d."='Exportations-de-biens'!F9,"na",'Exportations-de-biens'!F9)</f>
        <v>185.9</v>
      </c>
      <c r="F9" s="7">
        <f>IF("n.d."='Exportations-de-biens'!G9,"na",'Exportations-de-biens'!G9)</f>
        <v>220.5</v>
      </c>
      <c r="G9" s="7">
        <f>IF("n.d."='Exportations-de-biens'!H9,"na",'Exportations-de-biens'!H9)</f>
        <v>221.4</v>
      </c>
      <c r="H9" s="7">
        <f>IF("n.d."='Exportations-de-biens'!I9,"na",'Exportations-de-biens'!I9)</f>
        <v>327.7</v>
      </c>
      <c r="I9" s="7">
        <f>IF("n.d."='Exportations-de-biens'!J9,"na",'Exportations-de-biens'!J9)</f>
        <v>328.1</v>
      </c>
      <c r="J9" s="7">
        <f>IF("n.d."='Exportations-de-biens'!K9,"na",'Exportations-de-biens'!K9)</f>
        <v>351.6</v>
      </c>
      <c r="K9" s="7">
        <f>IF("n.d."='Exportations-de-biens'!L9,"na",'Exportations-de-biens'!L9)</f>
        <v>388.1</v>
      </c>
      <c r="L9" s="7">
        <f>IF("n.d."='Exportations-de-biens'!M9,"na",'Exportations-de-biens'!M9)</f>
        <v>531.6</v>
      </c>
      <c r="M9" s="7">
        <f>IF("n.d."='Exportations-de-biens'!N9,"na",'Exportations-de-biens'!N9)</f>
        <v>609.9</v>
      </c>
      <c r="N9" s="7">
        <f>IF("n.d."='Exportations-de-biens'!O9,"na",'Exportations-de-biens'!O9)</f>
        <v>539.29999999999995</v>
      </c>
      <c r="O9" s="7">
        <f>IF("n.d."='Exportations-de-biens'!P9,"na",'Exportations-de-biens'!P9)</f>
        <v>515.79999999999995</v>
      </c>
      <c r="P9" s="7">
        <f>IF("n.d."='Exportations-de-biens'!Q9,"na",'Exportations-de-biens'!Q9)</f>
        <v>580.70000000000005</v>
      </c>
      <c r="Q9" s="7">
        <f>IF("n.d."='Exportations-de-biens'!R9,"na",'Exportations-de-biens'!R9)</f>
        <v>810.7</v>
      </c>
      <c r="R9" s="7">
        <f>IF("n.d."='Exportations-de-biens'!S9,"na",'Exportations-de-biens'!S9)</f>
        <v>745.9</v>
      </c>
      <c r="S9" s="7">
        <f>IF("n.d."='Exportations-de-biens'!T9,"na",'Exportations-de-biens'!T9)</f>
        <v>939.1</v>
      </c>
      <c r="T9" s="7">
        <f>IF("n.d."='Exportations-de-biens'!U9,"na",'Exportations-de-biens'!U9)</f>
        <v>837.5</v>
      </c>
      <c r="U9" s="7">
        <f>IF("n.d."='Exportations-de-biens'!V9,"na",'Exportations-de-biens'!V9)</f>
        <v>1016.6</v>
      </c>
      <c r="V9" s="7">
        <f>IF("n.d."='Exportations-de-biens'!W9,"na",'Exportations-de-biens'!W9)</f>
        <v>1127.7</v>
      </c>
      <c r="W9" s="7">
        <f>IF("n.d."='Exportations-de-biens'!X9,"na",'Exportations-de-biens'!X9)</f>
        <v>1474.2</v>
      </c>
      <c r="X9" s="7">
        <f>IF("n.d."='Exportations-de-biens'!Y9,"na",'Exportations-de-biens'!Y9)</f>
        <v>1419.5</v>
      </c>
      <c r="Y9" s="7">
        <f>IF("n.d."='Exportations-de-biens'!Z9,"na",'Exportations-de-biens'!Z9)</f>
        <v>1374.1742201087</v>
      </c>
      <c r="Z9" s="7">
        <f>IF("n.d."='Exportations-de-biens'!AA9,"na",'Exportations-de-biens'!AA9)</f>
        <v>1606.7944816741499</v>
      </c>
      <c r="AA9" s="7">
        <f>IF("n.d."='Exportations-de-biens'!AB9,"na",'Exportations-de-biens'!AB9)</f>
        <v>1675.8696500000001</v>
      </c>
      <c r="AB9" s="7">
        <f>IF("n.d."='Exportations-de-biens'!AC9,"na",'Exportations-de-biens'!AC9)</f>
        <v>1685.895</v>
      </c>
      <c r="AC9" s="7">
        <f>IF("n.d."='Exportations-de-biens'!AD9,"na",'Exportations-de-biens'!AD9)</f>
        <v>1991.432</v>
      </c>
      <c r="AD9" s="7">
        <f>IF("n.d."='Exportations-de-biens'!AE9,"na",'Exportations-de-biens'!AE9)</f>
        <v>2153.4</v>
      </c>
      <c r="AE9" s="7">
        <f>IF("n.d."='Exportations-de-biens'!AF9,"na",'Exportations-de-biens'!AF9)</f>
        <v>2759.384</v>
      </c>
      <c r="AF9" s="7">
        <f>IF("n.d."='Exportations-de-biens'!AG9,"na",'Exportations-de-biens'!AG9)</f>
        <v>2693.837</v>
      </c>
      <c r="AG9" s="7">
        <f>IF("n.d."='Exportations-de-biens'!AH9,"na",'Exportations-de-biens'!AH9)</f>
        <v>3353.6</v>
      </c>
      <c r="AH9" s="7">
        <f>IF("n.d."='Exportations-de-biens'!AI9,"na",'Exportations-de-biens'!AI9)</f>
        <v>3443.8213475192188</v>
      </c>
    </row>
    <row r="10" spans="1:34" s="12" customFormat="1" x14ac:dyDescent="0.2">
      <c r="A10" s="14" t="s">
        <v>3</v>
      </c>
      <c r="B10" s="7">
        <f>IF("n.d."='Exportations-de-biens'!C10,"na",'Exportations-de-biens'!C10)</f>
        <v>80.2</v>
      </c>
      <c r="C10" s="7">
        <f>IF("n.d."='Exportations-de-biens'!D10,"na",'Exportations-de-biens'!D10)</f>
        <v>88.2</v>
      </c>
      <c r="D10" s="7">
        <f>IF("n.d."='Exportations-de-biens'!E10,"na",'Exportations-de-biens'!E10)</f>
        <v>81.2</v>
      </c>
      <c r="E10" s="7">
        <f>IF("n.d."='Exportations-de-biens'!F10,"na",'Exportations-de-biens'!F10)</f>
        <v>125.1</v>
      </c>
      <c r="F10" s="7">
        <f>IF("n.d."='Exportations-de-biens'!G10,"na",'Exportations-de-biens'!G10)</f>
        <v>143</v>
      </c>
      <c r="G10" s="7">
        <f>IF("n.d."='Exportations-de-biens'!H10,"na",'Exportations-de-biens'!H10)</f>
        <v>269.89999999999998</v>
      </c>
      <c r="H10" s="7">
        <f>IF("n.d."='Exportations-de-biens'!I10,"na",'Exportations-de-biens'!I10)</f>
        <v>158.5</v>
      </c>
      <c r="I10" s="7">
        <f>IF("n.d."='Exportations-de-biens'!J10,"na",'Exportations-de-biens'!J10)</f>
        <v>197</v>
      </c>
      <c r="J10" s="7">
        <f>IF("n.d."='Exportations-de-biens'!K10,"na",'Exportations-de-biens'!K10)</f>
        <v>176.6</v>
      </c>
      <c r="K10" s="7">
        <f>IF("n.d."='Exportations-de-biens'!L10,"na",'Exportations-de-biens'!L10)</f>
        <v>201.5</v>
      </c>
      <c r="L10" s="7">
        <f>IF("n.d."='Exportations-de-biens'!M10,"na",'Exportations-de-biens'!M10)</f>
        <v>199.7</v>
      </c>
      <c r="M10" s="7">
        <f>IF("n.d."='Exportations-de-biens'!N10,"na",'Exportations-de-biens'!N10)</f>
        <v>194.8</v>
      </c>
      <c r="N10" s="7">
        <f>IF("n.d."='Exportations-de-biens'!O10,"na",'Exportations-de-biens'!O10)</f>
        <v>204.5</v>
      </c>
      <c r="O10" s="7">
        <f>IF("n.d."='Exportations-de-biens'!P10,"na",'Exportations-de-biens'!P10)</f>
        <v>230.7</v>
      </c>
      <c r="P10" s="7">
        <f>IF("n.d."='Exportations-de-biens'!Q10,"na",'Exportations-de-biens'!Q10)</f>
        <v>251.9</v>
      </c>
      <c r="Q10" s="7">
        <f>IF("n.d."='Exportations-de-biens'!R10,"na",'Exportations-de-biens'!R10)</f>
        <v>265.60000000000002</v>
      </c>
      <c r="R10" s="7">
        <f>IF("n.d."='Exportations-de-biens'!S10,"na",'Exportations-de-biens'!S10)</f>
        <v>317.89999999999998</v>
      </c>
      <c r="S10" s="7">
        <f>IF("n.d."='Exportations-de-biens'!T10,"na",'Exportations-de-biens'!T10)</f>
        <v>408.5</v>
      </c>
      <c r="T10" s="7">
        <f>IF("n.d."='Exportations-de-biens'!U10,"na",'Exportations-de-biens'!U10)</f>
        <v>470.7</v>
      </c>
      <c r="U10" s="7">
        <f>IF("n.d."='Exportations-de-biens'!V10,"na",'Exportations-de-biens'!V10)</f>
        <v>570.1</v>
      </c>
      <c r="V10" s="7">
        <f>IF("n.d."='Exportations-de-biens'!W10,"na",'Exportations-de-biens'!W10)</f>
        <v>599.4</v>
      </c>
      <c r="W10" s="7">
        <f>IF("n.d."='Exportations-de-biens'!X10,"na",'Exportations-de-biens'!X10)</f>
        <v>765.3</v>
      </c>
      <c r="X10" s="7">
        <f>IF("n.d."='Exportations-de-biens'!Y10,"na",'Exportations-de-biens'!Y10)</f>
        <v>784.6</v>
      </c>
      <c r="Y10" s="7">
        <f>IF("n.d."='Exportations-de-biens'!Z10,"na",'Exportations-de-biens'!Z10)</f>
        <v>715.14700000000005</v>
      </c>
      <c r="Z10" s="7">
        <f>IF("n.d."='Exportations-de-biens'!AA10,"na",'Exportations-de-biens'!AA10)</f>
        <v>643.15740941638296</v>
      </c>
      <c r="AA10" s="7">
        <f>IF("n.d."='Exportations-de-biens'!AB10,"na",'Exportations-de-biens'!AB10)</f>
        <v>611.74300000000005</v>
      </c>
      <c r="AB10" s="7">
        <f>IF("n.d."='Exportations-de-biens'!AC10,"na",'Exportations-de-biens'!AC10)</f>
        <v>701.84299999999996</v>
      </c>
      <c r="AC10" s="7">
        <f>IF("n.d."='Exportations-de-biens'!AD10,"na",'Exportations-de-biens'!AD10)</f>
        <v>668.21699999999998</v>
      </c>
      <c r="AD10" s="7">
        <f>IF("n.d."='Exportations-de-biens'!AE10,"na",'Exportations-de-biens'!AE10)</f>
        <v>659.7</v>
      </c>
      <c r="AE10" s="7">
        <f>IF("n.d."='Exportations-de-biens'!AF10,"na",'Exportations-de-biens'!AF10)</f>
        <v>642.34580000000005</v>
      </c>
      <c r="AF10" s="7">
        <f>IF("n.d."='Exportations-de-biens'!AG10,"na",'Exportations-de-biens'!AG10)</f>
        <v>671.9</v>
      </c>
      <c r="AG10" s="7">
        <f>IF("n.d."='Exportations-de-biens'!AH10,"na",'Exportations-de-biens'!AH10)</f>
        <v>652.6</v>
      </c>
      <c r="AH10" s="7">
        <f>IF("n.d."='Exportations-de-biens'!AI10,"na",'Exportations-de-biens'!AI10)</f>
        <v>609.28861088140911</v>
      </c>
    </row>
    <row r="11" spans="1:34" s="12" customFormat="1" x14ac:dyDescent="0.2">
      <c r="A11" s="14" t="s">
        <v>14</v>
      </c>
      <c r="B11" s="7">
        <f>IF("n.d."='Exportations-de-biens'!C11,"na",'Exportations-de-biens'!C11)</f>
        <v>232.5</v>
      </c>
      <c r="C11" s="7">
        <f>IF("n.d."='Exportations-de-biens'!D11,"na",'Exportations-de-biens'!D11)</f>
        <v>219</v>
      </c>
      <c r="D11" s="7">
        <f>IF("n.d."='Exportations-de-biens'!E11,"na",'Exportations-de-biens'!E11)</f>
        <v>200.2</v>
      </c>
      <c r="E11" s="7">
        <f>IF("n.d."='Exportations-de-biens'!F11,"na",'Exportations-de-biens'!F11)</f>
        <v>439.1</v>
      </c>
      <c r="F11" s="7">
        <f>IF("n.d."='Exportations-de-biens'!G11,"na",'Exportations-de-biens'!G11)</f>
        <v>483.5</v>
      </c>
      <c r="G11" s="7">
        <f>IF("n.d."='Exportations-de-biens'!H11,"na",'Exportations-de-biens'!H11)</f>
        <v>505.4</v>
      </c>
      <c r="H11" s="7">
        <f>IF("n.d."='Exportations-de-biens'!I11,"na",'Exportations-de-biens'!I11)</f>
        <v>528</v>
      </c>
      <c r="I11" s="7">
        <f>IF("n.d."='Exportations-de-biens'!J11,"na",'Exportations-de-biens'!J11)</f>
        <v>570.9</v>
      </c>
      <c r="J11" s="7">
        <f>IF("n.d."='Exportations-de-biens'!K11,"na",'Exportations-de-biens'!K11)</f>
        <v>632.4</v>
      </c>
      <c r="K11" s="7">
        <f>IF("n.d."='Exportations-de-biens'!L11,"na",'Exportations-de-biens'!L11)</f>
        <v>654.9</v>
      </c>
      <c r="L11" s="7">
        <f>IF("n.d."='Exportations-de-biens'!M11,"na",'Exportations-de-biens'!M11)</f>
        <v>735.3</v>
      </c>
      <c r="M11" s="7">
        <f>IF("n.d."='Exportations-de-biens'!N11,"na",'Exportations-de-biens'!N11)</f>
        <v>743.4</v>
      </c>
      <c r="N11" s="7">
        <f>IF("n.d."='Exportations-de-biens'!O11,"na",'Exportations-de-biens'!O11)</f>
        <v>730.6</v>
      </c>
      <c r="O11" s="7">
        <f>IF("n.d."='Exportations-de-biens'!P11,"na",'Exportations-de-biens'!P11)</f>
        <v>797.4</v>
      </c>
      <c r="P11" s="7">
        <f>IF("n.d."='Exportations-de-biens'!Q11,"na",'Exportations-de-biens'!Q11)</f>
        <v>832.4</v>
      </c>
      <c r="Q11" s="7">
        <f>IF("n.d."='Exportations-de-biens'!R11,"na",'Exportations-de-biens'!R11)</f>
        <v>833.5</v>
      </c>
      <c r="R11" s="7">
        <f>IF("n.d."='Exportations-de-biens'!S11,"na",'Exportations-de-biens'!S11)</f>
        <v>802.2</v>
      </c>
      <c r="S11" s="7">
        <f>IF("n.d."='Exportations-de-biens'!T11,"na",'Exportations-de-biens'!T11)</f>
        <v>987.9</v>
      </c>
      <c r="T11" s="7">
        <f>IF("n.d."='Exportations-de-biens'!U11,"na",'Exportations-de-biens'!U11)</f>
        <v>990.1</v>
      </c>
      <c r="U11" s="7">
        <f>IF("n.d."='Exportations-de-biens'!V11,"na",'Exportations-de-biens'!V11)</f>
        <v>1066.5</v>
      </c>
      <c r="V11" s="7">
        <f>IF("n.d."='Exportations-de-biens'!W11,"na",'Exportations-de-biens'!W11)</f>
        <v>1236.8</v>
      </c>
      <c r="W11" s="7">
        <f>IF("n.d."='Exportations-de-biens'!X11,"na",'Exportations-de-biens'!X11)</f>
        <v>1335.9</v>
      </c>
      <c r="X11" s="7">
        <f>IF("n.d."='Exportations-de-biens'!Y11,"na",'Exportations-de-biens'!Y11)</f>
        <v>1422.5</v>
      </c>
      <c r="Y11" s="7">
        <f>IF("n.d."='Exportations-de-biens'!Z11,"na",'Exportations-de-biens'!Z11)</f>
        <v>1472.7414699999999</v>
      </c>
      <c r="Z11" s="7">
        <f>IF("n.d."='Exportations-de-biens'!AA11,"na",'Exportations-de-biens'!AA11)</f>
        <v>1669.1724999999999</v>
      </c>
      <c r="AA11" s="7">
        <f>IF("n.d."='Exportations-de-biens'!AB11,"na",'Exportations-de-biens'!AB11)</f>
        <v>1703.5</v>
      </c>
      <c r="AB11" s="7">
        <f>IF("n.d."='Exportations-de-biens'!AC11,"na",'Exportations-de-biens'!AC11)</f>
        <v>1907.8278</v>
      </c>
      <c r="AC11" s="7">
        <f>IF("n.d."='Exportations-de-biens'!AD11,"na",'Exportations-de-biens'!AD11)</f>
        <v>2147.4</v>
      </c>
      <c r="AD11" s="7">
        <f>IF("n.d."='Exportations-de-biens'!AE11,"na",'Exportations-de-biens'!AE11)</f>
        <v>2594.4</v>
      </c>
      <c r="AE11" s="7">
        <f>IF("n.d."='Exportations-de-biens'!AF11,"na",'Exportations-de-biens'!AF11)</f>
        <v>2410.8699799999999</v>
      </c>
      <c r="AF11" s="7">
        <f>IF("n.d."='Exportations-de-biens'!AG11,"na",'Exportations-de-biens'!AG11)</f>
        <v>3044.7</v>
      </c>
      <c r="AG11" s="7">
        <f>IF("n.d."='Exportations-de-biens'!AH11,"na",'Exportations-de-biens'!AH11)</f>
        <v>3731.3</v>
      </c>
      <c r="AH11" s="7">
        <f>IF("n.d."='Exportations-de-biens'!AI11,"na",'Exportations-de-biens'!AI11)</f>
        <v>3482.8854388471163</v>
      </c>
    </row>
    <row r="12" spans="1:34" s="12" customFormat="1" x14ac:dyDescent="0.2">
      <c r="A12" s="14" t="s">
        <v>5</v>
      </c>
      <c r="B12" s="7">
        <f>IF("n.d."='Exportations-de-biens'!C12,"na",'Exportations-de-biens'!C12)</f>
        <v>110.8</v>
      </c>
      <c r="C12" s="7">
        <f>IF("n.d."='Exportations-de-biens'!D12,"na",'Exportations-de-biens'!D12)</f>
        <v>111.1</v>
      </c>
      <c r="D12" s="7">
        <f>IF("n.d."='Exportations-de-biens'!E12,"na",'Exportations-de-biens'!E12)</f>
        <v>74.8</v>
      </c>
      <c r="E12" s="7">
        <f>IF("n.d."='Exportations-de-biens'!F12,"na",'Exportations-de-biens'!F12)</f>
        <v>182.3</v>
      </c>
      <c r="F12" s="7">
        <f>IF("n.d."='Exportations-de-biens'!G12,"na",'Exportations-de-biens'!G12)</f>
        <v>177.2</v>
      </c>
      <c r="G12" s="7">
        <f>IF("n.d."='Exportations-de-biens'!H12,"na",'Exportations-de-biens'!H12)</f>
        <v>225.4</v>
      </c>
      <c r="H12" s="7">
        <f>IF("n.d."='Exportations-de-biens'!I12,"na",'Exportations-de-biens'!I12)</f>
        <v>246.6</v>
      </c>
      <c r="I12" s="7">
        <f>IF("n.d."='Exportations-de-biens'!J12,"na",'Exportations-de-biens'!J12)</f>
        <v>247.9</v>
      </c>
      <c r="J12" s="7">
        <f>IF("n.d."='Exportations-de-biens'!K12,"na",'Exportations-de-biens'!K12)</f>
        <v>241</v>
      </c>
      <c r="K12" s="7">
        <f>IF("n.d."='Exportations-de-biens'!L12,"na",'Exportations-de-biens'!L12)</f>
        <v>257.7</v>
      </c>
      <c r="L12" s="7">
        <f>IF("n.d."='Exportations-de-biens'!M12,"na",'Exportations-de-biens'!M12)</f>
        <v>261.89999999999998</v>
      </c>
      <c r="M12" s="7">
        <f>IF("n.d."='Exportations-de-biens'!N12,"na",'Exportations-de-biens'!N12)</f>
        <v>295.60000000000002</v>
      </c>
      <c r="N12" s="7">
        <f>IF("n.d."='Exportations-de-biens'!O12,"na",'Exportations-de-biens'!O12)</f>
        <v>347.4</v>
      </c>
      <c r="O12" s="7">
        <f>IF("n.d."='Exportations-de-biens'!P12,"na",'Exportations-de-biens'!P12)</f>
        <v>317.5</v>
      </c>
      <c r="P12" s="7">
        <f>IF("n.d."='Exportations-de-biens'!Q12,"na",'Exportations-de-biens'!Q12)</f>
        <v>348.2</v>
      </c>
      <c r="Q12" s="7">
        <f>IF("n.d."='Exportations-de-biens'!R12,"na",'Exportations-de-biens'!R12)</f>
        <v>329.6</v>
      </c>
      <c r="R12" s="7">
        <f>IF("n.d."='Exportations-de-biens'!S12,"na",'Exportations-de-biens'!S12)</f>
        <v>324.39999999999998</v>
      </c>
      <c r="S12" s="7">
        <f>IF("n.d."='Exportations-de-biens'!T12,"na",'Exportations-de-biens'!T12)</f>
        <v>381.8</v>
      </c>
      <c r="T12" s="7">
        <f>IF("n.d."='Exportations-de-biens'!U12,"na",'Exportations-de-biens'!U12)</f>
        <v>426.4</v>
      </c>
      <c r="U12" s="7">
        <f>IF("n.d."='Exportations-de-biens'!V12,"na",'Exportations-de-biens'!V12)</f>
        <v>483.5</v>
      </c>
      <c r="V12" s="7">
        <f>IF("n.d."='Exportations-de-biens'!W12,"na",'Exportations-de-biens'!W12)</f>
        <v>556.20000000000005</v>
      </c>
      <c r="W12" s="7">
        <f>IF("n.d."='Exportations-de-biens'!X12,"na",'Exportations-de-biens'!X12)</f>
        <v>614.29999999999995</v>
      </c>
      <c r="X12" s="7">
        <f>IF("n.d."='Exportations-de-biens'!Y12,"na",'Exportations-de-biens'!Y12)</f>
        <v>751.9</v>
      </c>
      <c r="Y12" s="7">
        <f>IF("n.d."='Exportations-de-biens'!Z12,"na",'Exportations-de-biens'!Z12)</f>
        <v>655.46519223676501</v>
      </c>
      <c r="Z12" s="7">
        <f>IF("n.d."='Exportations-de-biens'!AA12,"na",'Exportations-de-biens'!AA12)</f>
        <v>597.68679999999995</v>
      </c>
      <c r="AA12" s="7">
        <f>IF("n.d."='Exportations-de-biens'!AB12,"na",'Exportations-de-biens'!AB12)</f>
        <v>614.236527294148</v>
      </c>
      <c r="AB12" s="7">
        <f>IF("n.d."='Exportations-de-biens'!AC12,"na",'Exportations-de-biens'!AC12)</f>
        <v>591.45799999999997</v>
      </c>
      <c r="AC12" s="7">
        <f>IF("n.d."='Exportations-de-biens'!AD12,"na",'Exportations-de-biens'!AD12)</f>
        <v>600.44600000000003</v>
      </c>
      <c r="AD12" s="7">
        <f>IF("n.d."='Exportations-de-biens'!AE12,"na",'Exportations-de-biens'!AE12)</f>
        <v>618.20000000000005</v>
      </c>
      <c r="AE12" s="7">
        <f>IF("n.d."='Exportations-de-biens'!AF12,"na",'Exportations-de-biens'!AF12)</f>
        <v>694.98803999999996</v>
      </c>
      <c r="AF12" s="7">
        <f>IF("n.d."='Exportations-de-biens'!AG12,"na",'Exportations-de-biens'!AG12)</f>
        <v>720.83299999999997</v>
      </c>
      <c r="AG12" s="7">
        <f>IF("n.d."='Exportations-de-biens'!AH12,"na",'Exportations-de-biens'!AH12)</f>
        <v>899.2</v>
      </c>
      <c r="AH12" s="7">
        <f>IF("n.d."='Exportations-de-biens'!AI12,"na",'Exportations-de-biens'!AI12)</f>
        <v>916.10588722246007</v>
      </c>
    </row>
    <row r="13" spans="1:34" x14ac:dyDescent="0.2">
      <c r="A13"/>
    </row>
    <row r="14" spans="1:34" x14ac:dyDescent="0.2">
      <c r="A14" s="15" t="s">
        <v>15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Exportations-de-biens</vt:lpstr>
      <vt:lpstr>Exports-of-goods</vt:lpstr>
      <vt:lpstr>'Exportations-de-biens'!Zone_d_impression</vt:lpstr>
      <vt:lpstr>'Exports-of-goods'!Zone_d_impression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2006-12-12T15:01:09Z</cp:lastPrinted>
  <dcterms:created xsi:type="dcterms:W3CDTF">2005-12-08T13:57:36Z</dcterms:created>
  <dcterms:modified xsi:type="dcterms:W3CDTF">2024-12-04T13:39:36Z</dcterms:modified>
</cp:coreProperties>
</file>