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Pays UEMOA\"/>
    </mc:Choice>
  </mc:AlternateContent>
  <bookViews>
    <workbookView xWindow="11085" yWindow="-120" windowWidth="46005" windowHeight="8175"/>
  </bookViews>
  <sheets>
    <sheet name="Guinee-Bissau_fr" sheetId="1" r:id="rId1"/>
    <sheet name="Guinea-Bissau" sheetId="2" r:id="rId2"/>
  </sheets>
  <definedNames>
    <definedName name="_xlnm.Print_Area" localSheetId="1">'Guinea-Bissau'!$A$1:$T$18</definedName>
    <definedName name="_xlnm.Print_Area" localSheetId="0">'Guinee-Bissau_fr'!$B$1:$U$18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E4" i="2" l="1"/>
  <c r="AF4" i="2"/>
  <c r="AG4" i="2"/>
  <c r="AE5" i="2"/>
  <c r="AF5" i="2"/>
  <c r="AG5" i="2"/>
  <c r="AE6" i="2"/>
  <c r="AF6" i="2"/>
  <c r="AG6" i="2"/>
  <c r="AE7" i="2"/>
  <c r="AF7" i="2"/>
  <c r="AG7" i="2"/>
  <c r="AE8" i="2"/>
  <c r="AF8" i="2"/>
  <c r="AG8" i="2"/>
  <c r="AE9" i="2"/>
  <c r="AF9" i="2"/>
  <c r="AG9" i="2"/>
  <c r="AE10" i="2"/>
  <c r="AF10" i="2"/>
  <c r="AG10" i="2"/>
  <c r="AE11" i="2"/>
  <c r="AF11" i="2"/>
  <c r="AG11" i="2"/>
  <c r="AE12" i="2"/>
  <c r="AF12" i="2"/>
  <c r="AG12" i="2"/>
  <c r="AE13" i="2"/>
  <c r="AF13" i="2"/>
  <c r="AG13" i="2"/>
  <c r="AE14" i="2"/>
  <c r="AF14" i="2"/>
  <c r="AG14" i="2"/>
  <c r="AE15" i="2"/>
  <c r="AF15" i="2"/>
  <c r="AG15" i="2"/>
  <c r="AE16" i="2"/>
  <c r="AF16" i="2"/>
  <c r="AG16" i="2"/>
  <c r="AE17" i="2"/>
  <c r="AF17" i="2"/>
  <c r="AG17" i="2"/>
  <c r="AE18" i="2"/>
  <c r="AF18" i="2"/>
  <c r="AG18" i="2"/>
  <c r="AC4" i="2" l="1"/>
  <c r="AD4" i="2"/>
  <c r="AC5" i="2"/>
  <c r="AD5" i="2"/>
  <c r="AC6" i="2"/>
  <c r="AD6" i="2"/>
  <c r="AC7" i="2"/>
  <c r="AD7" i="2"/>
  <c r="AC8" i="2"/>
  <c r="AD8" i="2"/>
  <c r="AC9" i="2"/>
  <c r="AD9" i="2"/>
  <c r="AC10" i="2"/>
  <c r="AD10" i="2"/>
  <c r="AC11" i="2"/>
  <c r="AD11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B4" i="2" l="1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A4" i="2" l="1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Z4" i="2" l="1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Y4" i="2" l="1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X4" i="2" l="1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D5" i="2" l="1"/>
  <c r="E5" i="2"/>
  <c r="F5" i="2"/>
  <c r="G5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B4" i="2" l="1"/>
  <c r="C4" i="2"/>
  <c r="B5" i="2"/>
  <c r="C5" i="2"/>
  <c r="B6" i="2"/>
  <c r="C6" i="2"/>
  <c r="D6" i="2"/>
  <c r="E6" i="2"/>
  <c r="F6" i="2"/>
  <c r="G6" i="2"/>
  <c r="B7" i="2"/>
  <c r="C7" i="2"/>
  <c r="D7" i="2"/>
  <c r="E7" i="2"/>
  <c r="F7" i="2"/>
  <c r="G7" i="2"/>
  <c r="B8" i="2"/>
  <c r="C8" i="2"/>
  <c r="D8" i="2"/>
  <c r="E8" i="2"/>
  <c r="F8" i="2"/>
  <c r="G8" i="2"/>
  <c r="B9" i="2"/>
  <c r="C9" i="2"/>
  <c r="D9" i="2"/>
  <c r="E9" i="2"/>
  <c r="F9" i="2"/>
  <c r="G9" i="2"/>
  <c r="B10" i="2"/>
  <c r="C10" i="2"/>
  <c r="D10" i="2"/>
  <c r="E10" i="2"/>
  <c r="F10" i="2"/>
  <c r="G10" i="2"/>
  <c r="B11" i="2"/>
  <c r="C11" i="2"/>
  <c r="D11" i="2"/>
  <c r="E11" i="2"/>
  <c r="F11" i="2"/>
  <c r="G11" i="2"/>
  <c r="B12" i="2"/>
  <c r="C12" i="2"/>
  <c r="D12" i="2"/>
  <c r="E12" i="2"/>
  <c r="F12" i="2"/>
  <c r="G12" i="2"/>
  <c r="B13" i="2"/>
  <c r="C13" i="2"/>
  <c r="D13" i="2"/>
  <c r="E13" i="2"/>
  <c r="F13" i="2"/>
  <c r="G13" i="2"/>
  <c r="B14" i="2"/>
  <c r="C14" i="2"/>
  <c r="D14" i="2"/>
  <c r="E14" i="2"/>
  <c r="F14" i="2"/>
  <c r="G14" i="2"/>
  <c r="B15" i="2"/>
  <c r="C15" i="2"/>
  <c r="D15" i="2"/>
  <c r="E15" i="2"/>
  <c r="F15" i="2"/>
  <c r="G15" i="2"/>
  <c r="B16" i="2"/>
  <c r="C16" i="2"/>
  <c r="D16" i="2"/>
  <c r="E16" i="2"/>
  <c r="F16" i="2"/>
  <c r="G16" i="2"/>
  <c r="B17" i="2"/>
  <c r="C17" i="2"/>
  <c r="D17" i="2"/>
  <c r="E17" i="2"/>
  <c r="F17" i="2"/>
  <c r="G17" i="2"/>
  <c r="B18" i="2"/>
  <c r="C18" i="2"/>
  <c r="D18" i="2"/>
  <c r="E18" i="2"/>
  <c r="F18" i="2"/>
  <c r="G18" i="2"/>
  <c r="W18" i="2"/>
  <c r="V4" i="2" l="1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T18" i="2"/>
  <c r="I4" i="2"/>
  <c r="J4" i="2"/>
  <c r="K4" i="2"/>
  <c r="L4" i="2"/>
  <c r="M4" i="2"/>
  <c r="N4" i="2"/>
  <c r="O4" i="2"/>
  <c r="P4" i="2"/>
  <c r="Q4" i="2"/>
  <c r="R4" i="2"/>
  <c r="S4" i="2"/>
  <c r="T4" i="2"/>
  <c r="U4" i="2"/>
  <c r="I5" i="2"/>
  <c r="J5" i="2"/>
  <c r="K5" i="2"/>
  <c r="L5" i="2"/>
  <c r="M5" i="2"/>
  <c r="N5" i="2"/>
  <c r="O5" i="2"/>
  <c r="P5" i="2"/>
  <c r="Q5" i="2"/>
  <c r="R5" i="2"/>
  <c r="S5" i="2"/>
  <c r="T5" i="2"/>
  <c r="U5" i="2"/>
  <c r="I6" i="2"/>
  <c r="J6" i="2"/>
  <c r="K6" i="2"/>
  <c r="L6" i="2"/>
  <c r="M6" i="2"/>
  <c r="N6" i="2"/>
  <c r="O6" i="2"/>
  <c r="P6" i="2"/>
  <c r="Q6" i="2"/>
  <c r="R6" i="2"/>
  <c r="S6" i="2"/>
  <c r="T6" i="2"/>
  <c r="U6" i="2"/>
  <c r="I7" i="2"/>
  <c r="J7" i="2"/>
  <c r="K7" i="2"/>
  <c r="L7" i="2"/>
  <c r="M7" i="2"/>
  <c r="N7" i="2"/>
  <c r="O7" i="2"/>
  <c r="P7" i="2"/>
  <c r="Q7" i="2"/>
  <c r="R7" i="2"/>
  <c r="S7" i="2"/>
  <c r="T7" i="2"/>
  <c r="U7" i="2"/>
  <c r="I8" i="2"/>
  <c r="J8" i="2"/>
  <c r="K8" i="2"/>
  <c r="L8" i="2"/>
  <c r="M8" i="2"/>
  <c r="N8" i="2"/>
  <c r="O8" i="2"/>
  <c r="P8" i="2"/>
  <c r="Q8" i="2"/>
  <c r="R8" i="2"/>
  <c r="S8" i="2"/>
  <c r="T8" i="2"/>
  <c r="U8" i="2"/>
  <c r="I9" i="2"/>
  <c r="J9" i="2"/>
  <c r="K9" i="2"/>
  <c r="L9" i="2"/>
  <c r="M9" i="2"/>
  <c r="N9" i="2"/>
  <c r="O9" i="2"/>
  <c r="P9" i="2"/>
  <c r="Q9" i="2"/>
  <c r="R9" i="2"/>
  <c r="S9" i="2"/>
  <c r="T9" i="2"/>
  <c r="U9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I18" i="2"/>
  <c r="J18" i="2"/>
  <c r="K18" i="2"/>
  <c r="L18" i="2"/>
  <c r="M18" i="2"/>
  <c r="N18" i="2"/>
  <c r="O18" i="2"/>
  <c r="P18" i="2"/>
  <c r="Q18" i="2"/>
  <c r="R18" i="2"/>
  <c r="S18" i="2"/>
  <c r="U18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4" i="2"/>
  <c r="H3" i="2"/>
</calcChain>
</file>

<file path=xl/sharedStrings.xml><?xml version="1.0" encoding="utf-8"?>
<sst xmlns="http://schemas.openxmlformats.org/spreadsheetml/2006/main" count="105" uniqueCount="35">
  <si>
    <t>n.d.</t>
  </si>
  <si>
    <t>Balance Commerciale (Mds FCFA)</t>
  </si>
  <si>
    <t>Solde du compte courant extérieur (Mds FCFA)</t>
  </si>
  <si>
    <t>Taux d’investissement (% du PIB)</t>
  </si>
  <si>
    <t>Avoirs extérieurs nets (Mds FCFA)</t>
  </si>
  <si>
    <t>Créances nettes sur les Etats (Mds FCFA)</t>
  </si>
  <si>
    <t>Masse monétaire (Mds FCFA)</t>
  </si>
  <si>
    <t>Masse monétaire (% du PIB)</t>
  </si>
  <si>
    <t>Solde budgétaire base engagements dons compris (Mds FCFA)</t>
  </si>
  <si>
    <t>Solde budgétaire base engagements dons compris (% du PIB)</t>
  </si>
  <si>
    <t>Exportations de biens (Mds FCFA)</t>
  </si>
  <si>
    <t>Importations de biens (Mds FCFA)</t>
  </si>
  <si>
    <t>Taux de croissance réel (en %)</t>
  </si>
  <si>
    <t>Crédits à l’économie (Mds FCFA)</t>
  </si>
  <si>
    <t>Variations de l'indice des prix à la consommation (moyenne annuelle)</t>
  </si>
  <si>
    <t xml:space="preserve">PIB Nominal (Mds FCFA) </t>
  </si>
  <si>
    <t>Nominal GDP (billions of CFA Francs)</t>
  </si>
  <si>
    <t>Real GDP Growth (in %)</t>
  </si>
  <si>
    <t>CPI variation (annual average in %)</t>
  </si>
  <si>
    <t>Exports of goods (billions of CFA Francs)</t>
  </si>
  <si>
    <t>Imports of goods (billions of CFA Francs)</t>
  </si>
  <si>
    <t>Trade balance (billions of CFA Francs)</t>
  </si>
  <si>
    <t>Current Account Balance (billions of CFA Francs)</t>
  </si>
  <si>
    <t>Overall Fiscal Balance, commitment basis, including grants (billions of CFA Francs)</t>
  </si>
  <si>
    <t>Overall Fiscal Balance, commitment basis, including grants (% of GDP)</t>
  </si>
  <si>
    <t>Investment rate (% of GDP)</t>
  </si>
  <si>
    <t>Net Foreign Assets (billions of CFA Francs)</t>
  </si>
  <si>
    <t>Credit to the private sector (billions of CFA Francs)</t>
  </si>
  <si>
    <t>Net Claims on Central Government (billions of CFA Francs)</t>
  </si>
  <si>
    <t>Broad money (billions of CFA Francs)</t>
  </si>
  <si>
    <t>Broad money (% of GDP)</t>
  </si>
  <si>
    <t>Source: Central Bank of West African States (except debt : Worldbank)</t>
  </si>
  <si>
    <t>Guinée-Bissau</t>
  </si>
  <si>
    <t>Source : BCEAO</t>
  </si>
  <si>
    <t>Guinea-Bissau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</si>
</sst>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13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5" fillId="0" borderId="0" xfId="0" applyFont="1"/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/>
    <xf numFmtId="0" fontId="8" fillId="0" borderId="0" xfId="0" applyFont="1"/>
    <xf numFmtId="0" fontId="4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165" fontId="7" fillId="0" borderId="0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165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165" fontId="7" fillId="0" borderId="0" xfId="0" applyNumberFormat="1" applyFont="1" applyAlignment="1">
      <alignment horizontal="right" vertical="center"/>
    </xf>
    <xf numFmtId="164" fontId="8" fillId="0" borderId="0" xfId="1" applyNumberFormat="1" applyFont="1" applyFill="1" applyAlignment="1">
      <alignment horizontal="left" vertical="center" wrapText="1"/>
    </xf>
    <xf numFmtId="165" fontId="7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Alignment="1">
      <alignment horizontal="center"/>
    </xf>
    <xf numFmtId="164" fontId="8" fillId="0" borderId="0" xfId="1" applyNumberFormat="1" applyFont="1"/>
    <xf numFmtId="0" fontId="5" fillId="0" borderId="0" xfId="0" applyFont="1" applyAlignment="1">
      <alignment horizontal="center"/>
    </xf>
    <xf numFmtId="164" fontId="8" fillId="0" borderId="0" xfId="1" applyNumberFormat="1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165" fontId="7" fillId="0" borderId="0" xfId="0" applyNumberFormat="1" applyFont="1" applyFill="1" applyAlignment="1" applyProtection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166" fontId="0" fillId="0" borderId="0" xfId="0" applyNumberFormat="1"/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right"/>
    </xf>
    <xf numFmtId="0" fontId="10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164" fontId="11" fillId="0" borderId="0" xfId="1" applyNumberFormat="1" applyFont="1" applyAlignment="1">
      <alignment horizontal="left"/>
    </xf>
    <xf numFmtId="165" fontId="9" fillId="0" borderId="0" xfId="0" applyNumberFormat="1" applyFont="1"/>
    <xf numFmtId="0" fontId="4" fillId="0" borderId="0" xfId="0" applyFont="1" applyAlignment="1">
      <alignment horizontal="right" vertical="center"/>
    </xf>
    <xf numFmtId="165" fontId="2" fillId="0" borderId="0" xfId="3" applyNumberFormat="1"/>
  </cellXfs>
  <cellStyles count="5">
    <cellStyle name="Excel Built-in Normal" xfId="3"/>
    <cellStyle name="Normal" xfId="0" builtinId="0"/>
    <cellStyle name="Normal 2" xfId="2"/>
    <cellStyle name="Normal 3" xfId="4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L43"/>
  <sheetViews>
    <sheetView tabSelected="1" zoomScaleNormal="100" workbookViewId="0">
      <selection activeCell="B27" sqref="B27"/>
    </sheetView>
  </sheetViews>
  <sheetFormatPr baseColWidth="10" defaultRowHeight="12.75" x14ac:dyDescent="0.2"/>
  <cols>
    <col min="1" max="1" width="13.7109375" style="43" customWidth="1"/>
    <col min="2" max="2" width="60.7109375" style="25" customWidth="1"/>
    <col min="3" max="14" width="8.7109375" style="26" customWidth="1"/>
    <col min="15" max="26" width="8.7109375" style="24" customWidth="1"/>
    <col min="27" max="29" width="10" style="24" customWidth="1"/>
    <col min="30" max="46" width="8.140625" style="24" customWidth="1"/>
    <col min="47" max="16384" width="11.42578125" style="24"/>
  </cols>
  <sheetData>
    <row r="1" spans="1:38" s="8" customFormat="1" ht="33" customHeight="1" x14ac:dyDescent="0.2">
      <c r="A1" s="43"/>
      <c r="B1" s="5" t="s">
        <v>32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  <c r="P1" s="7"/>
      <c r="Q1" s="7"/>
    </row>
    <row r="3" spans="1:38" s="1" customFormat="1" ht="18" customHeight="1" x14ac:dyDescent="0.2">
      <c r="A3" s="44"/>
      <c r="C3" s="9">
        <v>1991</v>
      </c>
      <c r="D3" s="9">
        <v>1992</v>
      </c>
      <c r="E3" s="9">
        <v>1993</v>
      </c>
      <c r="F3" s="9">
        <v>1994</v>
      </c>
      <c r="G3" s="9">
        <v>1995</v>
      </c>
      <c r="H3" s="9">
        <v>1996</v>
      </c>
      <c r="I3" s="9">
        <v>1997</v>
      </c>
      <c r="J3" s="9">
        <v>1998</v>
      </c>
      <c r="K3" s="9">
        <v>1999</v>
      </c>
      <c r="L3" s="9">
        <v>2000</v>
      </c>
      <c r="M3" s="9">
        <v>2001</v>
      </c>
      <c r="N3" s="9">
        <v>2002</v>
      </c>
      <c r="O3" s="9">
        <v>2003</v>
      </c>
      <c r="P3" s="9">
        <v>2004</v>
      </c>
      <c r="Q3" s="9">
        <v>2005</v>
      </c>
      <c r="R3" s="9">
        <v>2006</v>
      </c>
      <c r="S3" s="9">
        <v>2007</v>
      </c>
      <c r="T3" s="9">
        <v>2008</v>
      </c>
      <c r="U3" s="9">
        <v>2009</v>
      </c>
      <c r="V3" s="9">
        <v>2010</v>
      </c>
      <c r="W3" s="9">
        <v>2011</v>
      </c>
      <c r="X3" s="9">
        <v>2012</v>
      </c>
      <c r="Y3" s="9">
        <v>2013</v>
      </c>
      <c r="Z3" s="9">
        <v>2014</v>
      </c>
      <c r="AA3" s="48">
        <v>2015</v>
      </c>
      <c r="AB3" s="48">
        <v>2016</v>
      </c>
      <c r="AC3" s="48">
        <v>2017</v>
      </c>
      <c r="AD3" s="48">
        <v>2018</v>
      </c>
      <c r="AE3" s="48">
        <v>2019</v>
      </c>
      <c r="AF3" s="48">
        <v>2020</v>
      </c>
      <c r="AG3" s="48">
        <v>2021</v>
      </c>
      <c r="AH3" s="48">
        <v>2022</v>
      </c>
      <c r="AI3" s="48">
        <v>2023</v>
      </c>
    </row>
    <row r="4" spans="1:38" s="13" customFormat="1" x14ac:dyDescent="0.2">
      <c r="A4" s="45"/>
      <c r="B4" s="38" t="s">
        <v>15</v>
      </c>
      <c r="C4" s="11" t="s">
        <v>0</v>
      </c>
      <c r="D4" s="11" t="s">
        <v>0</v>
      </c>
      <c r="E4">
        <v>65.7</v>
      </c>
      <c r="F4">
        <v>84.2</v>
      </c>
      <c r="G4">
        <v>126.7</v>
      </c>
      <c r="H4">
        <v>139.30000000000001</v>
      </c>
      <c r="I4" s="11">
        <v>162.69999999999999</v>
      </c>
      <c r="J4" s="11">
        <v>121.8</v>
      </c>
      <c r="K4" s="11">
        <v>138.19999999999999</v>
      </c>
      <c r="L4" s="11">
        <v>153.5</v>
      </c>
      <c r="M4" s="27">
        <v>145.9</v>
      </c>
      <c r="N4" s="27">
        <v>141.9</v>
      </c>
      <c r="O4" s="27">
        <v>138.9</v>
      </c>
      <c r="P4" s="27">
        <v>152.30000000000001</v>
      </c>
      <c r="Q4" s="14">
        <v>161.80000000000001</v>
      </c>
      <c r="R4" s="32">
        <v>302.5</v>
      </c>
      <c r="S4" s="32">
        <v>331</v>
      </c>
      <c r="T4" s="32">
        <v>387</v>
      </c>
      <c r="U4" s="32">
        <v>390.5</v>
      </c>
      <c r="V4" s="32">
        <v>418.5</v>
      </c>
      <c r="W4" s="32">
        <v>465.1</v>
      </c>
      <c r="X4" s="32">
        <v>469</v>
      </c>
      <c r="Y4" s="32">
        <v>516.70000000000005</v>
      </c>
      <c r="Z4" s="32">
        <v>560.5387060569999</v>
      </c>
      <c r="AA4" s="32">
        <v>681.09963000000005</v>
      </c>
      <c r="AB4" s="32">
        <v>737.8381999999998</v>
      </c>
      <c r="AC4" s="49">
        <v>853.55257000000006</v>
      </c>
      <c r="AD4" s="49">
        <v>854.47956204412822</v>
      </c>
      <c r="AE4" s="49">
        <v>930.80089517039869</v>
      </c>
      <c r="AF4" s="49">
        <v>947.6439924844924</v>
      </c>
      <c r="AG4" s="49">
        <v>1027.9870482046108</v>
      </c>
      <c r="AH4" s="49">
        <v>1120.6517830472956</v>
      </c>
      <c r="AI4" s="49">
        <v>1242.4660698213127</v>
      </c>
      <c r="AJ4" s="12"/>
      <c r="AK4" s="12"/>
      <c r="AL4" s="12"/>
    </row>
    <row r="5" spans="1:38" s="8" customFormat="1" x14ac:dyDescent="0.2">
      <c r="A5" s="45"/>
      <c r="B5" s="10" t="s">
        <v>12</v>
      </c>
      <c r="C5" s="11" t="s">
        <v>0</v>
      </c>
      <c r="D5" s="11" t="s">
        <v>0</v>
      </c>
      <c r="E5" s="11">
        <v>2.1</v>
      </c>
      <c r="F5" s="11">
        <v>5</v>
      </c>
      <c r="G5" s="11">
        <v>4.4000000000000004</v>
      </c>
      <c r="H5" s="11">
        <v>4.5999999999999996</v>
      </c>
      <c r="I5" s="11">
        <v>6.3</v>
      </c>
      <c r="J5" s="11">
        <v>-28.2</v>
      </c>
      <c r="K5" s="11">
        <v>7.6</v>
      </c>
      <c r="L5" s="11">
        <v>7.5</v>
      </c>
      <c r="M5" s="27">
        <v>0.2</v>
      </c>
      <c r="N5" s="27">
        <v>-7.1</v>
      </c>
      <c r="O5" s="27">
        <v>0.6</v>
      </c>
      <c r="P5" s="27">
        <v>3.2</v>
      </c>
      <c r="Q5" s="14">
        <v>3.8</v>
      </c>
      <c r="R5" s="32">
        <v>2.1</v>
      </c>
      <c r="S5" s="32">
        <v>3.2</v>
      </c>
      <c r="T5" s="32">
        <v>3.2</v>
      </c>
      <c r="U5" s="32">
        <v>3.4</v>
      </c>
      <c r="V5" s="32">
        <v>4.4000000000000004</v>
      </c>
      <c r="W5" s="32">
        <v>5.3</v>
      </c>
      <c r="X5" s="32">
        <v>-1.5</v>
      </c>
      <c r="Y5" s="32">
        <v>3.6</v>
      </c>
      <c r="Z5" s="32">
        <v>1</v>
      </c>
      <c r="AA5" s="32">
        <v>6.1</v>
      </c>
      <c r="AB5" s="32">
        <v>5.4331425216497902</v>
      </c>
      <c r="AC5" s="49">
        <v>4.7083646944038096</v>
      </c>
      <c r="AD5" s="49">
        <v>3.3594682031954397</v>
      </c>
      <c r="AE5" s="49">
        <v>5.6</v>
      </c>
      <c r="AF5" s="49">
        <v>1.48581796141307</v>
      </c>
      <c r="AG5" s="49">
        <v>6.2</v>
      </c>
      <c r="AH5" s="49">
        <v>4.5999999999999996</v>
      </c>
      <c r="AI5" s="49">
        <v>5.2</v>
      </c>
      <c r="AJ5" s="15"/>
      <c r="AK5" s="15"/>
      <c r="AL5" s="15"/>
    </row>
    <row r="6" spans="1:38" s="8" customFormat="1" x14ac:dyDescent="0.2">
      <c r="A6" s="45"/>
      <c r="B6" s="4" t="s">
        <v>14</v>
      </c>
      <c r="C6" s="11">
        <v>57.5</v>
      </c>
      <c r="D6" s="11">
        <v>69.400000000000006</v>
      </c>
      <c r="E6" s="11">
        <v>48.2</v>
      </c>
      <c r="F6" s="11">
        <v>15.2</v>
      </c>
      <c r="G6" s="11">
        <v>45.3</v>
      </c>
      <c r="H6" s="11">
        <v>50.7</v>
      </c>
      <c r="I6" s="11">
        <v>49.1</v>
      </c>
      <c r="J6" s="11">
        <v>8</v>
      </c>
      <c r="K6" s="11">
        <v>-1.4</v>
      </c>
      <c r="L6" s="11">
        <v>8.6</v>
      </c>
      <c r="M6" s="27">
        <v>3.3</v>
      </c>
      <c r="N6" s="27">
        <v>3.9</v>
      </c>
      <c r="O6" s="27">
        <v>-3.5</v>
      </c>
      <c r="P6" s="27">
        <v>0.9</v>
      </c>
      <c r="Q6" s="16">
        <v>3.4</v>
      </c>
      <c r="R6" s="33">
        <v>2</v>
      </c>
      <c r="S6" s="32">
        <v>4.5999999999999996</v>
      </c>
      <c r="T6" s="32">
        <v>10.4</v>
      </c>
      <c r="U6" s="32">
        <v>-2.8</v>
      </c>
      <c r="V6" s="32">
        <v>2.2000000000000002</v>
      </c>
      <c r="W6" s="32">
        <v>5.0999999999999996</v>
      </c>
      <c r="X6" s="32">
        <v>2.1</v>
      </c>
      <c r="Y6" s="32">
        <v>0.7</v>
      </c>
      <c r="Z6" s="32">
        <v>-1</v>
      </c>
      <c r="AA6" s="32">
        <v>1.4751528452735501</v>
      </c>
      <c r="AB6" s="32">
        <v>1.5013440029660901</v>
      </c>
      <c r="AC6" s="49">
        <v>1</v>
      </c>
      <c r="AD6" s="49">
        <v>0.4</v>
      </c>
      <c r="AE6" s="49">
        <v>0.2</v>
      </c>
      <c r="AF6" s="49">
        <v>1.5</v>
      </c>
      <c r="AG6" s="49">
        <v>3.3</v>
      </c>
      <c r="AH6" s="49">
        <v>7.9</v>
      </c>
      <c r="AI6" s="49">
        <v>7.2</v>
      </c>
      <c r="AJ6" s="15"/>
      <c r="AK6" s="15"/>
      <c r="AL6" s="15"/>
    </row>
    <row r="7" spans="1:38" s="13" customFormat="1" x14ac:dyDescent="0.2">
      <c r="A7" s="45"/>
      <c r="B7" s="10" t="s">
        <v>10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>
        <v>28.3</v>
      </c>
      <c r="J7" s="11">
        <v>15.8</v>
      </c>
      <c r="K7" s="11">
        <v>31.5</v>
      </c>
      <c r="L7" s="11">
        <v>44.2</v>
      </c>
      <c r="M7" s="27">
        <v>46.1</v>
      </c>
      <c r="N7" s="27">
        <v>37.9</v>
      </c>
      <c r="O7" s="27">
        <v>37.799999999999997</v>
      </c>
      <c r="P7" s="27">
        <v>40</v>
      </c>
      <c r="Q7" s="14">
        <v>47.2</v>
      </c>
      <c r="R7" s="32">
        <v>38.799999999999997</v>
      </c>
      <c r="S7" s="32">
        <v>51.3</v>
      </c>
      <c r="T7" s="32">
        <v>57.4</v>
      </c>
      <c r="U7" s="32">
        <v>57.4</v>
      </c>
      <c r="V7" s="32">
        <v>126.6</v>
      </c>
      <c r="W7" s="32">
        <v>112.3</v>
      </c>
      <c r="X7" s="32">
        <v>66.900000000000006</v>
      </c>
      <c r="Y7" s="32">
        <v>75.5</v>
      </c>
      <c r="Z7" s="32">
        <v>82.055139999999994</v>
      </c>
      <c r="AA7" s="32">
        <v>149.19130000000001</v>
      </c>
      <c r="AB7" s="32">
        <v>164</v>
      </c>
      <c r="AC7" s="49">
        <v>197.51609999999999</v>
      </c>
      <c r="AD7" s="49">
        <v>188.59190000000001</v>
      </c>
      <c r="AE7" s="49">
        <v>145.69999999999999</v>
      </c>
      <c r="AF7" s="49">
        <v>123.0592</v>
      </c>
      <c r="AG7" s="49">
        <v>166.2859</v>
      </c>
      <c r="AH7" s="49">
        <v>152.9</v>
      </c>
      <c r="AI7" s="49">
        <v>142.59985873669342</v>
      </c>
      <c r="AJ7" s="12"/>
      <c r="AK7" s="12"/>
      <c r="AL7" s="12"/>
    </row>
    <row r="8" spans="1:38" s="13" customFormat="1" x14ac:dyDescent="0.2">
      <c r="A8" s="45"/>
      <c r="B8" s="10" t="s">
        <v>11</v>
      </c>
      <c r="C8" s="11" t="s">
        <v>0</v>
      </c>
      <c r="D8" s="11" t="s">
        <v>0</v>
      </c>
      <c r="E8" s="11" t="s">
        <v>0</v>
      </c>
      <c r="F8" s="11" t="s">
        <v>0</v>
      </c>
      <c r="G8" s="11" t="s">
        <v>0</v>
      </c>
      <c r="H8" s="11" t="s">
        <v>0</v>
      </c>
      <c r="I8" s="11">
        <v>42</v>
      </c>
      <c r="J8" s="11">
        <v>30.7</v>
      </c>
      <c r="K8" s="11">
        <v>26.3</v>
      </c>
      <c r="L8" s="11">
        <v>35</v>
      </c>
      <c r="M8" s="27">
        <v>45.3</v>
      </c>
      <c r="N8" s="27">
        <v>40.700000000000003</v>
      </c>
      <c r="O8" s="27">
        <v>37.9</v>
      </c>
      <c r="P8" s="27">
        <v>43.8</v>
      </c>
      <c r="Q8" s="14">
        <v>55.8</v>
      </c>
      <c r="R8" s="32">
        <v>66.400000000000006</v>
      </c>
      <c r="S8" s="32">
        <v>80.5</v>
      </c>
      <c r="T8" s="32">
        <v>89</v>
      </c>
      <c r="U8" s="32">
        <v>95.5</v>
      </c>
      <c r="V8" s="32">
        <v>196.6</v>
      </c>
      <c r="W8" s="32">
        <v>113.3</v>
      </c>
      <c r="X8" s="32">
        <v>105.1</v>
      </c>
      <c r="Y8" s="32">
        <v>90.3</v>
      </c>
      <c r="Z8" s="32">
        <v>105.9</v>
      </c>
      <c r="AA8" s="32">
        <v>122.4</v>
      </c>
      <c r="AB8" s="32">
        <v>136.5</v>
      </c>
      <c r="AC8" s="49">
        <v>169.2148</v>
      </c>
      <c r="AD8" s="49">
        <v>157.86584982425799</v>
      </c>
      <c r="AE8" s="49">
        <v>196.4</v>
      </c>
      <c r="AF8" s="49">
        <v>176.86590000000001</v>
      </c>
      <c r="AG8" s="49">
        <v>194.01609999999999</v>
      </c>
      <c r="AH8" s="49">
        <v>248.8</v>
      </c>
      <c r="AI8" s="49">
        <v>241.89614988025278</v>
      </c>
      <c r="AJ8" s="12"/>
      <c r="AK8" s="12"/>
      <c r="AL8" s="12"/>
    </row>
    <row r="9" spans="1:38" s="8" customFormat="1" x14ac:dyDescent="0.2">
      <c r="A9" s="45"/>
      <c r="B9" s="10" t="s">
        <v>1</v>
      </c>
      <c r="C9" s="11" t="s">
        <v>0</v>
      </c>
      <c r="D9" s="11" t="s">
        <v>0</v>
      </c>
      <c r="E9" s="11" t="s">
        <v>0</v>
      </c>
      <c r="F9" s="11" t="s">
        <v>0</v>
      </c>
      <c r="G9" s="11" t="s">
        <v>0</v>
      </c>
      <c r="H9" s="11">
        <v>16.2</v>
      </c>
      <c r="I9" s="11">
        <v>23.2</v>
      </c>
      <c r="J9" s="11">
        <v>15.1</v>
      </c>
      <c r="K9" s="11">
        <v>17.399999999999999</v>
      </c>
      <c r="L9" s="11">
        <v>29.3</v>
      </c>
      <c r="M9" s="11">
        <v>18.600000000000001</v>
      </c>
      <c r="N9" s="11">
        <v>22.8</v>
      </c>
      <c r="O9" s="11">
        <v>22.7</v>
      </c>
      <c r="P9" s="11">
        <v>35.5</v>
      </c>
      <c r="Q9" s="11">
        <v>27</v>
      </c>
      <c r="R9" s="34">
        <v>30.2</v>
      </c>
      <c r="S9" s="32">
        <v>35.9</v>
      </c>
      <c r="T9" s="32">
        <v>43.9</v>
      </c>
      <c r="U9" s="32">
        <v>46.3</v>
      </c>
      <c r="V9" s="32">
        <v>60.1</v>
      </c>
      <c r="W9" s="32">
        <v>29.1</v>
      </c>
      <c r="X9" s="32">
        <v>26.5</v>
      </c>
      <c r="Y9" s="32">
        <v>17.111799999999999</v>
      </c>
      <c r="Z9" s="32">
        <v>42.884929999999997</v>
      </c>
      <c r="AA9" s="32">
        <v>26.40137</v>
      </c>
      <c r="AB9" s="32">
        <v>25.9</v>
      </c>
      <c r="AC9" s="49">
        <v>28.3</v>
      </c>
      <c r="AD9" s="49">
        <v>30.726050000000001</v>
      </c>
      <c r="AE9" s="49">
        <v>-50.7</v>
      </c>
      <c r="AF9" s="49">
        <v>-53.806699999999999</v>
      </c>
      <c r="AG9" s="49">
        <v>-27.7302</v>
      </c>
      <c r="AH9" s="49">
        <v>-95.8</v>
      </c>
      <c r="AI9" s="49">
        <v>-99.296291143559358</v>
      </c>
      <c r="AJ9" s="15"/>
      <c r="AK9" s="15"/>
      <c r="AL9" s="15"/>
    </row>
    <row r="10" spans="1:38" s="8" customFormat="1" x14ac:dyDescent="0.2">
      <c r="A10" s="45"/>
      <c r="B10" s="10" t="s">
        <v>2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>
        <v>-13.9</v>
      </c>
      <c r="J10" s="11">
        <v>-17.7</v>
      </c>
      <c r="K10" s="11">
        <v>-1.9</v>
      </c>
      <c r="L10" s="11">
        <v>13.9</v>
      </c>
      <c r="M10" s="27">
        <v>-6.6</v>
      </c>
      <c r="N10" s="27">
        <v>-0.7</v>
      </c>
      <c r="O10" s="27">
        <v>-0.1</v>
      </c>
      <c r="P10" s="27">
        <v>7.3</v>
      </c>
      <c r="Q10" s="14">
        <v>-5.6</v>
      </c>
      <c r="R10" s="32">
        <v>-20.9</v>
      </c>
      <c r="S10" s="32">
        <v>-14.6</v>
      </c>
      <c r="T10" s="32">
        <v>-12.9</v>
      </c>
      <c r="U10" s="32">
        <v>-22.4</v>
      </c>
      <c r="V10" s="32">
        <v>-70.8</v>
      </c>
      <c r="W10" s="32">
        <v>-6.6</v>
      </c>
      <c r="X10" s="32">
        <v>-54.442979997000002</v>
      </c>
      <c r="Y10" s="32">
        <v>-25.9421</v>
      </c>
      <c r="Z10" s="32">
        <v>3.1199000000000012</v>
      </c>
      <c r="AA10" s="32">
        <v>12.386250000000004</v>
      </c>
      <c r="AB10" s="32">
        <v>9.9632000000000005</v>
      </c>
      <c r="AC10" s="49">
        <v>2.2524000000000015</v>
      </c>
      <c r="AD10" s="49">
        <v>-25.049169824257994</v>
      </c>
      <c r="AE10" s="49">
        <v>-74.699999999999989</v>
      </c>
      <c r="AF10" s="49">
        <v>-31.744460000000004</v>
      </c>
      <c r="AG10" s="49">
        <v>-8.1345000000000027</v>
      </c>
      <c r="AH10" s="49">
        <v>-91.699999999999974</v>
      </c>
      <c r="AI10" s="49">
        <v>-95.325695509298299</v>
      </c>
      <c r="AJ10" s="15"/>
      <c r="AK10" s="15"/>
      <c r="AL10" s="15"/>
    </row>
    <row r="11" spans="1:38" s="8" customFormat="1" x14ac:dyDescent="0.2">
      <c r="A11" s="45"/>
      <c r="B11" s="10" t="s">
        <v>8</v>
      </c>
      <c r="C11" s="11" t="s">
        <v>0</v>
      </c>
      <c r="D11" s="11" t="s">
        <v>0</v>
      </c>
      <c r="E11" s="11">
        <v>-8.6</v>
      </c>
      <c r="F11" s="11">
        <v>-10.6</v>
      </c>
      <c r="G11" s="11">
        <v>-1.4</v>
      </c>
      <c r="H11" s="11">
        <v>-33.299999999999997</v>
      </c>
      <c r="I11" s="11">
        <v>-28.3</v>
      </c>
      <c r="J11" s="11">
        <v>-19.899999999999999</v>
      </c>
      <c r="K11" s="11">
        <v>-13.4</v>
      </c>
      <c r="L11" s="11">
        <v>0.9</v>
      </c>
      <c r="M11" s="27">
        <v>-13.9</v>
      </c>
      <c r="N11" s="27">
        <v>-15.7</v>
      </c>
      <c r="O11" s="27">
        <v>-21.5</v>
      </c>
      <c r="P11" s="11">
        <v>-21.4</v>
      </c>
      <c r="Q11" s="14">
        <v>-18.899999999999999</v>
      </c>
      <c r="R11" s="32">
        <v>-13.5</v>
      </c>
      <c r="S11" s="32">
        <v>-8.5</v>
      </c>
      <c r="T11" s="32">
        <v>-15.4</v>
      </c>
      <c r="U11" s="32">
        <v>11.8</v>
      </c>
      <c r="V11" s="32">
        <v>0.8</v>
      </c>
      <c r="W11" s="32">
        <v>-2.6</v>
      </c>
      <c r="X11" s="32">
        <v>-12.9</v>
      </c>
      <c r="Y11" s="32">
        <v>-9.1999999999999993</v>
      </c>
      <c r="Z11" s="32">
        <v>-15.4</v>
      </c>
      <c r="AA11" s="32">
        <v>-51.442084000000008</v>
      </c>
      <c r="AB11" s="32">
        <v>-40.102375000000009</v>
      </c>
      <c r="AC11" s="49">
        <v>-11.692847999999998</v>
      </c>
      <c r="AD11" s="49">
        <v>-37.625741000000005</v>
      </c>
      <c r="AE11" s="49">
        <v>-31.799999999999983</v>
      </c>
      <c r="AF11" s="49">
        <v>-85.199999999999989</v>
      </c>
      <c r="AG11" s="49">
        <v>-75.099999999999994</v>
      </c>
      <c r="AH11" s="49">
        <v>-73.449999999999989</v>
      </c>
      <c r="AI11" s="49">
        <v>-81.45999999999998</v>
      </c>
      <c r="AJ11" s="15"/>
      <c r="AK11" s="15"/>
      <c r="AL11" s="15"/>
    </row>
    <row r="12" spans="1:38" s="20" customFormat="1" x14ac:dyDescent="0.2">
      <c r="A12" s="46"/>
      <c r="B12" s="17" t="s">
        <v>9</v>
      </c>
      <c r="C12" s="11" t="s">
        <v>0</v>
      </c>
      <c r="D12" s="11" t="s">
        <v>0</v>
      </c>
      <c r="E12" s="11" t="s">
        <v>0</v>
      </c>
      <c r="F12" s="11" t="s">
        <v>0</v>
      </c>
      <c r="G12" s="11" t="s">
        <v>0</v>
      </c>
      <c r="H12" s="11" t="s">
        <v>0</v>
      </c>
      <c r="I12" s="18">
        <v>-17.399999999999999</v>
      </c>
      <c r="J12" s="18">
        <v>-16.3</v>
      </c>
      <c r="K12" s="18">
        <v>-9.6999999999999993</v>
      </c>
      <c r="L12" s="18">
        <v>0.6</v>
      </c>
      <c r="M12" s="18">
        <v>-9.5</v>
      </c>
      <c r="N12" s="18">
        <v>-11.1</v>
      </c>
      <c r="O12" s="18">
        <v>-15.5</v>
      </c>
      <c r="P12" s="18">
        <v>-14</v>
      </c>
      <c r="Q12" s="18">
        <v>-11.7</v>
      </c>
      <c r="R12" s="35">
        <v>-4.4000000000000004</v>
      </c>
      <c r="S12" s="32">
        <v>-2.6</v>
      </c>
      <c r="T12" s="32">
        <v>-4</v>
      </c>
      <c r="U12" s="32">
        <v>3</v>
      </c>
      <c r="V12" s="32">
        <v>0.2</v>
      </c>
      <c r="W12" s="32">
        <v>-0.5</v>
      </c>
      <c r="X12" s="32">
        <v>-2.4</v>
      </c>
      <c r="Y12" s="32">
        <v>-1.7804229279749637</v>
      </c>
      <c r="Z12" s="32">
        <v>-3.0708256648487331</v>
      </c>
      <c r="AA12" s="32">
        <v>-7.5527986999493759</v>
      </c>
      <c r="AB12" s="32">
        <v>-5.4351177534586874</v>
      </c>
      <c r="AC12" s="49">
        <v>-1.3699036721311726</v>
      </c>
      <c r="AD12" s="49">
        <v>-4.5006471958860743</v>
      </c>
      <c r="AE12" s="49">
        <v>-3.4164127006107421</v>
      </c>
      <c r="AF12" s="49">
        <v>-8.990718104657244</v>
      </c>
      <c r="AG12" s="49">
        <v>-7.3055395134756669</v>
      </c>
      <c r="AH12" s="49">
        <v>-6.5542214906644318</v>
      </c>
      <c r="AI12" s="49">
        <v>-6.5563158607393826</v>
      </c>
      <c r="AJ12" s="19"/>
      <c r="AK12" s="19"/>
      <c r="AL12" s="19"/>
    </row>
    <row r="13" spans="1:38" s="3" customFormat="1" x14ac:dyDescent="0.2">
      <c r="A13" s="45"/>
      <c r="B13" s="2" t="s">
        <v>3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>
        <v>20.8</v>
      </c>
      <c r="J13" s="11">
        <v>38.9</v>
      </c>
      <c r="K13" s="11">
        <v>10.8</v>
      </c>
      <c r="L13" s="11">
        <v>15.2</v>
      </c>
      <c r="M13" s="27">
        <v>15.8</v>
      </c>
      <c r="N13" s="27">
        <v>13</v>
      </c>
      <c r="O13" s="27">
        <v>15.6</v>
      </c>
      <c r="P13" s="27">
        <v>13.3</v>
      </c>
      <c r="Q13" s="27">
        <v>17.600000000000001</v>
      </c>
      <c r="R13" s="36">
        <v>10.1</v>
      </c>
      <c r="S13" s="32">
        <v>12.2</v>
      </c>
      <c r="T13" s="32">
        <v>7.2</v>
      </c>
      <c r="U13" s="32">
        <v>6.3</v>
      </c>
      <c r="V13" s="32">
        <v>6.7</v>
      </c>
      <c r="W13" s="32">
        <v>7.3</v>
      </c>
      <c r="X13" s="32">
        <v>5.9</v>
      </c>
      <c r="Y13" s="32">
        <v>6.7</v>
      </c>
      <c r="Z13" s="32">
        <v>17.04129782382708</v>
      </c>
      <c r="AA13" s="32">
        <v>14.975782617882203</v>
      </c>
      <c r="AB13" s="32">
        <v>18.130939818513063</v>
      </c>
      <c r="AC13" s="49">
        <v>17.502495481912732</v>
      </c>
      <c r="AD13" s="49">
        <v>11.173561573737127</v>
      </c>
      <c r="AE13" s="49">
        <v>22.7</v>
      </c>
      <c r="AF13" s="49">
        <v>22.8</v>
      </c>
      <c r="AG13" s="49">
        <v>17.3</v>
      </c>
      <c r="AH13" s="49">
        <v>19</v>
      </c>
      <c r="AI13" s="49">
        <v>24</v>
      </c>
      <c r="AJ13" s="21"/>
      <c r="AK13" s="21"/>
      <c r="AL13" s="21"/>
    </row>
    <row r="14" spans="1:38" s="8" customFormat="1" x14ac:dyDescent="0.2">
      <c r="A14" s="45"/>
      <c r="B14" s="10" t="s">
        <v>4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>
        <v>16.3</v>
      </c>
      <c r="J14" s="11">
        <v>16.8</v>
      </c>
      <c r="K14" s="11">
        <v>15.4</v>
      </c>
      <c r="L14" s="11">
        <v>33.5</v>
      </c>
      <c r="M14" s="27">
        <v>37.200000000000003</v>
      </c>
      <c r="N14" s="27">
        <v>51.3</v>
      </c>
      <c r="O14" s="27">
        <v>7.8</v>
      </c>
      <c r="P14" s="27">
        <v>26.6</v>
      </c>
      <c r="Q14" s="14">
        <v>36.9</v>
      </c>
      <c r="R14" s="32">
        <v>33.9</v>
      </c>
      <c r="S14" s="32">
        <v>44.4</v>
      </c>
      <c r="T14" s="32">
        <v>53</v>
      </c>
      <c r="U14" s="32">
        <v>61.4</v>
      </c>
      <c r="V14" s="32">
        <v>64.400000000000006</v>
      </c>
      <c r="W14" s="32">
        <v>95.4</v>
      </c>
      <c r="X14" s="32">
        <v>65</v>
      </c>
      <c r="Y14" s="32">
        <v>56.4</v>
      </c>
      <c r="Z14" s="49">
        <v>120.3</v>
      </c>
      <c r="AA14" s="49">
        <v>159.5</v>
      </c>
      <c r="AB14" s="49">
        <v>153.12245553399998</v>
      </c>
      <c r="AC14" s="49">
        <v>176.22436571515399</v>
      </c>
      <c r="AD14" s="49">
        <v>169.75945102300003</v>
      </c>
      <c r="AE14" s="49">
        <v>182.53807381832766</v>
      </c>
      <c r="AF14" s="49">
        <v>162.95865949942313</v>
      </c>
      <c r="AG14" s="49">
        <v>217.51390548800003</v>
      </c>
      <c r="AH14" s="49">
        <v>165.90580788599999</v>
      </c>
      <c r="AI14" s="49">
        <v>150.19999999999999</v>
      </c>
      <c r="AJ14" s="15"/>
      <c r="AK14" s="15"/>
      <c r="AL14" s="15"/>
    </row>
    <row r="15" spans="1:38" s="8" customFormat="1" x14ac:dyDescent="0.2">
      <c r="A15" s="45"/>
      <c r="B15" s="10" t="s">
        <v>13</v>
      </c>
      <c r="C15" s="11" t="s">
        <v>0</v>
      </c>
      <c r="D15" s="11" t="s">
        <v>0</v>
      </c>
      <c r="E15" s="11" t="s">
        <v>0</v>
      </c>
      <c r="F15" s="11" t="s">
        <v>0</v>
      </c>
      <c r="G15" s="11" t="s">
        <v>0</v>
      </c>
      <c r="H15" s="11" t="s">
        <v>0</v>
      </c>
      <c r="I15" s="11">
        <v>7.7</v>
      </c>
      <c r="J15" s="11">
        <v>9.9</v>
      </c>
      <c r="K15" s="11">
        <v>11.9</v>
      </c>
      <c r="L15" s="11">
        <v>4.5</v>
      </c>
      <c r="M15" s="27">
        <v>4.4000000000000004</v>
      </c>
      <c r="N15" s="27">
        <v>4.2</v>
      </c>
      <c r="O15" s="27">
        <v>2.7</v>
      </c>
      <c r="P15" s="27">
        <v>2.2999999999999998</v>
      </c>
      <c r="Q15" s="14">
        <v>3.4</v>
      </c>
      <c r="R15" s="32">
        <v>6.3</v>
      </c>
      <c r="S15" s="32">
        <v>10.5</v>
      </c>
      <c r="T15" s="32">
        <v>18.600000000000001</v>
      </c>
      <c r="U15" s="32">
        <v>22.1</v>
      </c>
      <c r="V15" s="32">
        <v>34</v>
      </c>
      <c r="W15" s="32">
        <v>54.1</v>
      </c>
      <c r="X15" s="32">
        <v>64.2</v>
      </c>
      <c r="Y15" s="32">
        <v>66.599999999999994</v>
      </c>
      <c r="Z15" s="32">
        <v>50.55</v>
      </c>
      <c r="AA15" s="32">
        <v>100.97799999999999</v>
      </c>
      <c r="AB15" s="32">
        <v>101.13799999999999</v>
      </c>
      <c r="AC15" s="49">
        <v>83.266000000000005</v>
      </c>
      <c r="AD15" s="49">
        <v>118.22313528245782</v>
      </c>
      <c r="AE15" s="49">
        <v>128.208</v>
      </c>
      <c r="AF15" s="49">
        <v>147.12770587999998</v>
      </c>
      <c r="AG15" s="49">
        <v>154.43439352999999</v>
      </c>
      <c r="AH15" s="49">
        <v>190.76882431300001</v>
      </c>
      <c r="AI15" s="49">
        <v>189.82461514099998</v>
      </c>
      <c r="AJ15" s="15"/>
      <c r="AK15" s="15"/>
      <c r="AL15" s="15"/>
    </row>
    <row r="16" spans="1:38" s="8" customFormat="1" x14ac:dyDescent="0.2">
      <c r="A16" s="45"/>
      <c r="B16" s="10" t="s">
        <v>5</v>
      </c>
      <c r="C16" s="11" t="s">
        <v>0</v>
      </c>
      <c r="D16" s="11" t="s">
        <v>0</v>
      </c>
      <c r="E16" s="11" t="s">
        <v>0</v>
      </c>
      <c r="F16" s="11" t="s">
        <v>0</v>
      </c>
      <c r="G16" s="11" t="s">
        <v>0</v>
      </c>
      <c r="H16" s="11" t="s">
        <v>0</v>
      </c>
      <c r="I16" s="11">
        <v>4.2</v>
      </c>
      <c r="J16" s="11">
        <v>3.9</v>
      </c>
      <c r="K16" s="11">
        <v>9</v>
      </c>
      <c r="L16" s="11">
        <v>15.8</v>
      </c>
      <c r="M16" s="27">
        <v>15.4</v>
      </c>
      <c r="N16" s="27">
        <v>18.600000000000001</v>
      </c>
      <c r="O16" s="27">
        <v>15.1</v>
      </c>
      <c r="P16" s="27">
        <v>9.6999999999999993</v>
      </c>
      <c r="Q16" s="14">
        <v>12.5</v>
      </c>
      <c r="R16" s="32">
        <v>10.4</v>
      </c>
      <c r="S16" s="32">
        <v>10.199999999999999</v>
      </c>
      <c r="T16" s="32">
        <v>9.1</v>
      </c>
      <c r="U16" s="32">
        <v>-2.7</v>
      </c>
      <c r="V16" s="32">
        <v>3</v>
      </c>
      <c r="W16" s="32">
        <v>8</v>
      </c>
      <c r="X16" s="32">
        <v>21.1</v>
      </c>
      <c r="Y16" s="32">
        <v>21.444484688999999</v>
      </c>
      <c r="Z16" s="49">
        <v>36.815483878999999</v>
      </c>
      <c r="AA16" s="49">
        <v>94.077025098000007</v>
      </c>
      <c r="AB16" s="49">
        <v>111.32755165899999</v>
      </c>
      <c r="AC16" s="49">
        <v>61.808223794</v>
      </c>
      <c r="AD16" s="49">
        <v>51.707232818000001</v>
      </c>
      <c r="AE16" s="49">
        <v>58.832086778000004</v>
      </c>
      <c r="AF16" s="49">
        <v>47.234177651000003</v>
      </c>
      <c r="AG16" s="49">
        <v>73.377218855999999</v>
      </c>
      <c r="AH16" s="49">
        <v>97.415074369999999</v>
      </c>
      <c r="AI16" s="49">
        <v>125.37192801399999</v>
      </c>
      <c r="AJ16" s="15"/>
      <c r="AK16" s="15"/>
      <c r="AL16" s="15"/>
    </row>
    <row r="17" spans="1:38" s="8" customFormat="1" x14ac:dyDescent="0.2">
      <c r="A17" s="45"/>
      <c r="B17" s="10" t="s">
        <v>6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>
        <v>38.200000000000003</v>
      </c>
      <c r="J17" s="11">
        <v>35.799999999999997</v>
      </c>
      <c r="K17" s="11">
        <v>38.1</v>
      </c>
      <c r="L17" s="11">
        <v>63.9</v>
      </c>
      <c r="M17" s="11">
        <v>70.400000000000006</v>
      </c>
      <c r="N17" s="11">
        <v>86.4</v>
      </c>
      <c r="O17" s="11">
        <v>30.5</v>
      </c>
      <c r="P17" s="11">
        <v>43.6</v>
      </c>
      <c r="Q17" s="11">
        <v>52.4</v>
      </c>
      <c r="R17" s="32">
        <v>55.2</v>
      </c>
      <c r="S17" s="32">
        <v>68.900000000000006</v>
      </c>
      <c r="T17" s="32">
        <v>89.2</v>
      </c>
      <c r="U17" s="32">
        <v>95.3</v>
      </c>
      <c r="V17" s="32">
        <v>123.6</v>
      </c>
      <c r="W17" s="32">
        <v>173.7</v>
      </c>
      <c r="X17" s="32">
        <v>162.80000000000001</v>
      </c>
      <c r="Y17" s="32">
        <v>161.98534638800001</v>
      </c>
      <c r="Z17" s="49">
        <v>240.71290108117978</v>
      </c>
      <c r="AA17" s="49">
        <v>306.16901896185044</v>
      </c>
      <c r="AB17" s="49">
        <v>334.76122735326243</v>
      </c>
      <c r="AC17" s="49">
        <v>344.18835642654557</v>
      </c>
      <c r="AD17" s="49">
        <v>365.03079364899997</v>
      </c>
      <c r="AE17" s="49">
        <v>365.95496111532771</v>
      </c>
      <c r="AF17" s="49">
        <v>399.23059035142307</v>
      </c>
      <c r="AG17" s="49">
        <v>482.64392979199999</v>
      </c>
      <c r="AH17" s="49">
        <v>499.56636565600002</v>
      </c>
      <c r="AI17" s="49">
        <v>494.09253902800003</v>
      </c>
      <c r="AJ17" s="15"/>
      <c r="AK17" s="15"/>
      <c r="AL17" s="15"/>
    </row>
    <row r="18" spans="1:38" s="8" customFormat="1" x14ac:dyDescent="0.2">
      <c r="A18" s="45"/>
      <c r="B18" s="22" t="s">
        <v>7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11" t="s">
        <v>0</v>
      </c>
      <c r="I18" s="32">
        <v>23.478795328826063</v>
      </c>
      <c r="J18" s="32">
        <v>29.392446633825941</v>
      </c>
      <c r="K18" s="32">
        <v>27.568740955137482</v>
      </c>
      <c r="L18" s="32">
        <v>41.628664495114002</v>
      </c>
      <c r="M18" s="32">
        <v>48.252227553118573</v>
      </c>
      <c r="N18" s="32">
        <v>60.887949260042284</v>
      </c>
      <c r="O18" s="32">
        <v>21.958243340532757</v>
      </c>
      <c r="P18" s="32">
        <v>28.627708470124752</v>
      </c>
      <c r="Q18" s="32">
        <v>32.385661310259579</v>
      </c>
      <c r="R18" s="32">
        <v>18.24793388429752</v>
      </c>
      <c r="S18" s="32">
        <v>20.815709969788522</v>
      </c>
      <c r="T18" s="32">
        <v>23.049095607235142</v>
      </c>
      <c r="U18" s="32">
        <v>24.404609475032011</v>
      </c>
      <c r="V18" s="32">
        <v>29.534050179211469</v>
      </c>
      <c r="W18" s="32">
        <v>37.346807138249829</v>
      </c>
      <c r="X18" s="32">
        <v>34.712153518123671</v>
      </c>
      <c r="Y18" s="32">
        <v>31.349979947358236</v>
      </c>
      <c r="Z18" s="32">
        <v>42.943136393635989</v>
      </c>
      <c r="AA18" s="32">
        <v>44.952163453950256</v>
      </c>
      <c r="AB18" s="32">
        <v>45.370547005191995</v>
      </c>
      <c r="AC18" s="49">
        <v>40.324213003839418</v>
      </c>
      <c r="AD18" s="49">
        <v>42.719663507896584</v>
      </c>
      <c r="AE18" s="49">
        <v>39.316137641695491</v>
      </c>
      <c r="AF18" s="49">
        <v>42.128752307576754</v>
      </c>
      <c r="AG18" s="49">
        <v>46.950390146932513</v>
      </c>
      <c r="AH18" s="49">
        <v>44.578197546571566</v>
      </c>
      <c r="AI18" s="49">
        <v>39.767085076138841</v>
      </c>
      <c r="AJ18" s="15"/>
      <c r="AK18" s="15"/>
      <c r="AL18" s="15"/>
    </row>
    <row r="19" spans="1:38" s="8" customFormat="1" x14ac:dyDescent="0.2">
      <c r="A19" s="43"/>
      <c r="B19" s="2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1"/>
      <c r="T19" s="11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</row>
    <row r="20" spans="1:38" x14ac:dyDescent="0.2">
      <c r="B20" s="38" t="s">
        <v>33</v>
      </c>
    </row>
    <row r="21" spans="1:38" s="30" customFormat="1" x14ac:dyDescent="0.2">
      <c r="A21" s="43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38" s="30" customFormat="1" ht="14.25" x14ac:dyDescent="0.2">
      <c r="A22" s="43"/>
      <c r="B22" s="37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38" s="30" customFormat="1" x14ac:dyDescent="0.2">
      <c r="A23" s="43"/>
      <c r="B23" s="42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</row>
    <row r="24" spans="1:38" x14ac:dyDescent="0.2">
      <c r="R24" s="47"/>
      <c r="S24" s="47"/>
      <c r="T24" s="47"/>
      <c r="U24" s="47"/>
      <c r="V24" s="47"/>
      <c r="W24" s="47"/>
      <c r="X24" s="47"/>
    </row>
    <row r="25" spans="1:38" x14ac:dyDescent="0.2">
      <c r="R25" s="47"/>
      <c r="S25" s="47"/>
      <c r="T25" s="47"/>
      <c r="U25" s="47"/>
      <c r="V25" s="47"/>
      <c r="W25" s="47"/>
      <c r="X25" s="47"/>
      <c r="Y25" s="47"/>
      <c r="Z25" s="47"/>
    </row>
    <row r="26" spans="1:38" x14ac:dyDescent="0.2">
      <c r="R26" s="47"/>
      <c r="S26" s="47"/>
      <c r="T26" s="47"/>
      <c r="U26" s="47"/>
      <c r="V26" s="47"/>
      <c r="W26" s="47"/>
      <c r="X26" s="47"/>
      <c r="Y26" s="47"/>
      <c r="Z26" s="47"/>
    </row>
    <row r="27" spans="1:38" x14ac:dyDescent="0.2">
      <c r="R27" s="47"/>
      <c r="S27" s="47"/>
      <c r="T27" s="47"/>
      <c r="U27" s="47"/>
      <c r="V27" s="47"/>
      <c r="W27" s="47"/>
      <c r="X27" s="47"/>
      <c r="Y27" s="47"/>
      <c r="Z27" s="47"/>
    </row>
    <row r="28" spans="1:38" x14ac:dyDescent="0.2">
      <c r="R28" s="47"/>
      <c r="S28" s="47"/>
      <c r="T28" s="47"/>
      <c r="U28" s="47"/>
      <c r="V28" s="47"/>
      <c r="W28" s="47"/>
      <c r="X28" s="47"/>
      <c r="Y28" s="47"/>
      <c r="Z28" s="47"/>
    </row>
    <row r="29" spans="1:38" x14ac:dyDescent="0.2">
      <c r="R29" s="47"/>
      <c r="S29" s="47"/>
      <c r="T29" s="47"/>
      <c r="U29" s="47"/>
      <c r="V29" s="47"/>
      <c r="W29" s="47"/>
      <c r="X29" s="47"/>
      <c r="Y29" s="47"/>
      <c r="Z29" s="47"/>
    </row>
    <row r="30" spans="1:38" x14ac:dyDescent="0.2">
      <c r="R30" s="47"/>
      <c r="S30" s="47"/>
      <c r="T30" s="47"/>
      <c r="U30" s="47"/>
      <c r="V30" s="47"/>
      <c r="W30" s="47"/>
      <c r="X30" s="47"/>
      <c r="Y30" s="47"/>
      <c r="Z30" s="47"/>
    </row>
    <row r="31" spans="1:38" x14ac:dyDescent="0.2">
      <c r="R31" s="47"/>
      <c r="S31" s="47"/>
      <c r="T31" s="47"/>
      <c r="U31" s="47"/>
      <c r="V31" s="47"/>
      <c r="W31" s="47"/>
      <c r="X31" s="47"/>
      <c r="Y31" s="47"/>
      <c r="Z31" s="47"/>
    </row>
    <row r="32" spans="1:38" x14ac:dyDescent="0.2">
      <c r="R32" s="47"/>
      <c r="S32" s="47"/>
      <c r="T32" s="47"/>
      <c r="U32" s="47"/>
      <c r="V32" s="47"/>
      <c r="W32" s="47"/>
      <c r="X32" s="47"/>
      <c r="Y32" s="47"/>
      <c r="Z32" s="47"/>
    </row>
    <row r="33" spans="18:26" x14ac:dyDescent="0.2">
      <c r="R33" s="47"/>
      <c r="S33" s="47"/>
      <c r="T33" s="47"/>
      <c r="U33" s="47"/>
      <c r="V33" s="47"/>
      <c r="W33" s="47"/>
      <c r="X33" s="47"/>
      <c r="Y33" s="47"/>
      <c r="Z33" s="47"/>
    </row>
    <row r="34" spans="18:26" x14ac:dyDescent="0.2">
      <c r="R34" s="47"/>
      <c r="S34" s="47"/>
      <c r="T34" s="47"/>
      <c r="U34" s="47"/>
      <c r="V34" s="47"/>
      <c r="W34" s="47"/>
      <c r="X34" s="47"/>
      <c r="Y34" s="47"/>
      <c r="Z34" s="47"/>
    </row>
    <row r="35" spans="18:26" x14ac:dyDescent="0.2">
      <c r="R35" s="47"/>
      <c r="S35" s="47"/>
      <c r="T35" s="47"/>
      <c r="U35" s="47"/>
      <c r="V35" s="47"/>
      <c r="W35" s="47"/>
      <c r="X35" s="47"/>
      <c r="Y35" s="47"/>
      <c r="Z35" s="47"/>
    </row>
    <row r="36" spans="18:26" x14ac:dyDescent="0.2">
      <c r="R36" s="47"/>
      <c r="S36" s="47"/>
      <c r="T36" s="47"/>
      <c r="U36" s="47"/>
      <c r="V36" s="47"/>
      <c r="W36" s="47"/>
      <c r="X36" s="47"/>
      <c r="Y36" s="47"/>
      <c r="Z36" s="47"/>
    </row>
    <row r="37" spans="18:26" x14ac:dyDescent="0.2">
      <c r="R37" s="47"/>
      <c r="S37" s="47"/>
      <c r="T37" s="47"/>
      <c r="U37" s="47"/>
      <c r="V37" s="47"/>
      <c r="W37" s="47"/>
      <c r="X37" s="47"/>
      <c r="Y37" s="47"/>
      <c r="Z37" s="47"/>
    </row>
    <row r="38" spans="18:26" x14ac:dyDescent="0.2">
      <c r="R38" s="47"/>
      <c r="S38" s="47"/>
      <c r="T38" s="47"/>
      <c r="U38" s="47"/>
      <c r="V38" s="47"/>
      <c r="W38" s="47"/>
      <c r="X38" s="47"/>
      <c r="Y38" s="47"/>
      <c r="Z38" s="47"/>
    </row>
    <row r="39" spans="18:26" x14ac:dyDescent="0.2">
      <c r="R39" s="47"/>
      <c r="S39" s="47"/>
      <c r="T39" s="47"/>
      <c r="U39" s="47"/>
      <c r="V39" s="47"/>
      <c r="W39" s="47"/>
      <c r="X39" s="47"/>
      <c r="Y39" s="47"/>
      <c r="Z39" s="47"/>
    </row>
    <row r="40" spans="18:26" x14ac:dyDescent="0.2">
      <c r="R40" s="47"/>
      <c r="S40" s="47"/>
      <c r="T40" s="47"/>
      <c r="U40" s="47"/>
      <c r="V40" s="47"/>
      <c r="W40" s="47"/>
      <c r="X40" s="47"/>
      <c r="Y40" s="47"/>
      <c r="Z40" s="47"/>
    </row>
    <row r="41" spans="18:26" x14ac:dyDescent="0.2">
      <c r="R41" s="47"/>
      <c r="V41" s="47"/>
      <c r="W41" s="47"/>
      <c r="X41" s="47"/>
      <c r="Y41" s="47"/>
      <c r="Z41" s="47"/>
    </row>
    <row r="42" spans="18:26" x14ac:dyDescent="0.2">
      <c r="R42" s="47"/>
    </row>
    <row r="43" spans="18:26" x14ac:dyDescent="0.2">
      <c r="R43" s="47"/>
    </row>
  </sheetData>
  <phoneticPr fontId="0" type="noConversion"/>
  <printOptions horizontalCentered="1"/>
  <pageMargins left="0.53" right="0.56000000000000005" top="0.98425196850393704" bottom="0.98425196850393704" header="0.51181102362204722" footer="0.51181102362204722"/>
  <pageSetup paperSize="9" orientation="landscape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3"/>
  <sheetViews>
    <sheetView topLeftCell="Y1" workbookViewId="0">
      <selection activeCell="AH20" sqref="AH20"/>
    </sheetView>
  </sheetViews>
  <sheetFormatPr baseColWidth="10" defaultRowHeight="12.75" x14ac:dyDescent="0.2"/>
  <cols>
    <col min="1" max="1" width="60.7109375" style="25" customWidth="1"/>
    <col min="2" max="13" width="8.7109375" style="26" customWidth="1"/>
    <col min="14" max="25" width="8.7109375" style="24" customWidth="1"/>
    <col min="26" max="45" width="8.140625" style="24" customWidth="1"/>
    <col min="46" max="16384" width="11.42578125" style="24"/>
  </cols>
  <sheetData>
    <row r="1" spans="1:37" s="8" customFormat="1" ht="33" customHeight="1" x14ac:dyDescent="0.2">
      <c r="A1" s="5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  <c r="P1" s="7"/>
    </row>
    <row r="3" spans="1:37" s="1" customFormat="1" ht="18" customHeight="1" x14ac:dyDescent="0.2">
      <c r="B3" s="9">
        <v>1991</v>
      </c>
      <c r="C3" s="9">
        <v>1992</v>
      </c>
      <c r="D3" s="9">
        <v>1993</v>
      </c>
      <c r="E3" s="9">
        <v>1994</v>
      </c>
      <c r="F3" s="9">
        <v>1995</v>
      </c>
      <c r="G3" s="9">
        <v>1996</v>
      </c>
      <c r="H3" s="9">
        <f>'Guinee-Bissau_fr'!I3</f>
        <v>1997</v>
      </c>
      <c r="I3" s="9">
        <v>1998</v>
      </c>
      <c r="J3" s="9">
        <v>1999</v>
      </c>
      <c r="K3" s="9">
        <v>2000</v>
      </c>
      <c r="L3" s="9">
        <v>2001</v>
      </c>
      <c r="M3" s="9">
        <v>2002</v>
      </c>
      <c r="N3" s="9">
        <v>2003</v>
      </c>
      <c r="O3" s="9">
        <v>2004</v>
      </c>
      <c r="P3" s="9">
        <v>2005</v>
      </c>
      <c r="Q3" s="9">
        <v>2006</v>
      </c>
      <c r="R3" s="9">
        <v>2007</v>
      </c>
      <c r="S3" s="9">
        <v>2008</v>
      </c>
      <c r="T3" s="9">
        <v>2009</v>
      </c>
      <c r="U3" s="9">
        <v>2010</v>
      </c>
      <c r="V3" s="9">
        <v>2011</v>
      </c>
      <c r="W3" s="9">
        <v>2012</v>
      </c>
      <c r="X3" s="9">
        <v>2013</v>
      </c>
      <c r="Y3" s="9">
        <v>2014</v>
      </c>
      <c r="Z3" s="9">
        <v>2015</v>
      </c>
      <c r="AA3" s="9">
        <v>2016</v>
      </c>
      <c r="AB3" s="9">
        <v>2017</v>
      </c>
      <c r="AC3" s="9">
        <v>2018</v>
      </c>
      <c r="AD3" s="9">
        <v>2019</v>
      </c>
      <c r="AE3" s="9">
        <v>2020</v>
      </c>
      <c r="AF3" s="9">
        <v>2021</v>
      </c>
      <c r="AG3" s="9">
        <v>2022</v>
      </c>
      <c r="AH3" s="9">
        <v>2023</v>
      </c>
    </row>
    <row r="4" spans="1:37" s="13" customFormat="1" ht="12.75" customHeight="1" x14ac:dyDescent="0.2">
      <c r="A4" s="39" t="s">
        <v>16</v>
      </c>
      <c r="B4" s="11" t="str">
        <f>IF("n.d."='Guinee-Bissau_fr'!C4,"na",'Guinee-Bissau_fr'!C4)</f>
        <v>na</v>
      </c>
      <c r="C4" s="11" t="str">
        <f>IF("n.d."='Guinee-Bissau_fr'!D4,"na",'Guinee-Bissau_fr'!D4)</f>
        <v>na</v>
      </c>
      <c r="D4">
        <v>65.7</v>
      </c>
      <c r="E4">
        <v>84.2</v>
      </c>
      <c r="F4">
        <v>126.7</v>
      </c>
      <c r="G4">
        <v>139.30000000000001</v>
      </c>
      <c r="H4" s="11">
        <f>IF("n.d."='Guinee-Bissau_fr'!I4,"na",'Guinee-Bissau_fr'!I4)</f>
        <v>162.69999999999999</v>
      </c>
      <c r="I4" s="11">
        <f>IF("n.d."='Guinee-Bissau_fr'!J4,"na",'Guinee-Bissau_fr'!J4)</f>
        <v>121.8</v>
      </c>
      <c r="J4" s="11">
        <f>IF("n.d."='Guinee-Bissau_fr'!K4,"na",'Guinee-Bissau_fr'!K4)</f>
        <v>138.19999999999999</v>
      </c>
      <c r="K4" s="11">
        <f>IF("n.d."='Guinee-Bissau_fr'!L4,"na",'Guinee-Bissau_fr'!L4)</f>
        <v>153.5</v>
      </c>
      <c r="L4" s="11">
        <f>IF("n.d."='Guinee-Bissau_fr'!M4,"na",'Guinee-Bissau_fr'!M4)</f>
        <v>145.9</v>
      </c>
      <c r="M4" s="11">
        <f>IF("n.d."='Guinee-Bissau_fr'!N4,"na",'Guinee-Bissau_fr'!N4)</f>
        <v>141.9</v>
      </c>
      <c r="N4" s="11">
        <f>IF("n.d."='Guinee-Bissau_fr'!O4,"na",'Guinee-Bissau_fr'!O4)</f>
        <v>138.9</v>
      </c>
      <c r="O4" s="11">
        <f>IF("n.d."='Guinee-Bissau_fr'!P4,"na",'Guinee-Bissau_fr'!P4)</f>
        <v>152.30000000000001</v>
      </c>
      <c r="P4" s="11">
        <f>IF("n.d."='Guinee-Bissau_fr'!Q4,"na",'Guinee-Bissau_fr'!Q4)</f>
        <v>161.80000000000001</v>
      </c>
      <c r="Q4" s="11">
        <f>IF("n.d."='Guinee-Bissau_fr'!R4,"na",'Guinee-Bissau_fr'!R4)</f>
        <v>302.5</v>
      </c>
      <c r="R4" s="11">
        <f>IF("n.d."='Guinee-Bissau_fr'!S4,"na",'Guinee-Bissau_fr'!S4)</f>
        <v>331</v>
      </c>
      <c r="S4" s="11">
        <f>IF("n.d."='Guinee-Bissau_fr'!T4,"na",'Guinee-Bissau_fr'!T4)</f>
        <v>387</v>
      </c>
      <c r="T4" s="11">
        <f>IF("n.d."='Guinee-Bissau_fr'!U4,"na",'Guinee-Bissau_fr'!U4)</f>
        <v>390.5</v>
      </c>
      <c r="U4" s="11">
        <f>IF("n.d."='Guinee-Bissau_fr'!V4,"na",'Guinee-Bissau_fr'!V4)</f>
        <v>418.5</v>
      </c>
      <c r="V4" s="11">
        <f>IF("n.d."='Guinee-Bissau_fr'!W4,"na",'Guinee-Bissau_fr'!W4)</f>
        <v>465.1</v>
      </c>
      <c r="W4" s="11">
        <f>IF("n.d."='Guinee-Bissau_fr'!X4,"na",'Guinee-Bissau_fr'!X4)</f>
        <v>469</v>
      </c>
      <c r="X4" s="11">
        <f>IF("n.d."='Guinee-Bissau_fr'!Y4,"na",'Guinee-Bissau_fr'!Y4)</f>
        <v>516.70000000000005</v>
      </c>
      <c r="Y4" s="11">
        <f>IF("n.d."='Guinee-Bissau_fr'!Z4,"na",'Guinee-Bissau_fr'!Z4)</f>
        <v>560.5387060569999</v>
      </c>
      <c r="Z4" s="11">
        <f>IF("n.d."='Guinee-Bissau_fr'!AA4,"na",'Guinee-Bissau_fr'!AA4)</f>
        <v>681.09963000000005</v>
      </c>
      <c r="AA4" s="11">
        <f>IF("n.d."='Guinee-Bissau_fr'!AB4,"na",'Guinee-Bissau_fr'!AB4)</f>
        <v>737.8381999999998</v>
      </c>
      <c r="AB4" s="11">
        <f>IF("n.d."='Guinee-Bissau_fr'!AC4,"na",'Guinee-Bissau_fr'!AC4)</f>
        <v>853.55257000000006</v>
      </c>
      <c r="AC4" s="11">
        <f>IF("n.d."='Guinee-Bissau_fr'!AD4,"na",'Guinee-Bissau_fr'!AD4)</f>
        <v>854.47956204412822</v>
      </c>
      <c r="AD4" s="11">
        <f>IF("n.d."='Guinee-Bissau_fr'!AE4,"na",'Guinee-Bissau_fr'!AE4)</f>
        <v>930.80089517039869</v>
      </c>
      <c r="AE4" s="11">
        <f>IF("n.d."='Guinee-Bissau_fr'!AF4,"na",'Guinee-Bissau_fr'!AF4)</f>
        <v>947.6439924844924</v>
      </c>
      <c r="AF4" s="11">
        <f>IF("n.d."='Guinee-Bissau_fr'!AG4,"na",'Guinee-Bissau_fr'!AG4)</f>
        <v>1027.9870482046108</v>
      </c>
      <c r="AG4" s="11">
        <f>IF("n.d."='Guinee-Bissau_fr'!AH4,"na",'Guinee-Bissau_fr'!AH4)</f>
        <v>1120.6517830472956</v>
      </c>
      <c r="AH4" s="11">
        <f>IF("n.d."='Guinee-Bissau_fr'!AI4,"na",'Guinee-Bissau_fr'!AI4)</f>
        <v>1242.4660698213127</v>
      </c>
      <c r="AI4" s="12"/>
      <c r="AJ4" s="12"/>
      <c r="AK4" s="12"/>
    </row>
    <row r="5" spans="1:37" s="8" customFormat="1" ht="12.75" customHeight="1" x14ac:dyDescent="0.2">
      <c r="A5" s="40" t="s">
        <v>17</v>
      </c>
      <c r="B5" s="11" t="str">
        <f>IF("n.d."='Guinee-Bissau_fr'!C5,"na",'Guinee-Bissau_fr'!C5)</f>
        <v>na</v>
      </c>
      <c r="C5" s="11" t="str">
        <f>IF("n.d."='Guinee-Bissau_fr'!D5,"na",'Guinee-Bissau_fr'!D5)</f>
        <v>na</v>
      </c>
      <c r="D5" s="11">
        <f>IF("n.d."='Guinee-Bissau_fr'!E5,"na",'Guinee-Bissau_fr'!E5)</f>
        <v>2.1</v>
      </c>
      <c r="E5" s="11">
        <f>IF("n.d."='Guinee-Bissau_fr'!F5,"na",'Guinee-Bissau_fr'!F5)</f>
        <v>5</v>
      </c>
      <c r="F5" s="11">
        <f>IF("n.d."='Guinee-Bissau_fr'!G5,"na",'Guinee-Bissau_fr'!G5)</f>
        <v>4.4000000000000004</v>
      </c>
      <c r="G5" s="11">
        <f>IF("n.d."='Guinee-Bissau_fr'!H5,"na",'Guinee-Bissau_fr'!H5)</f>
        <v>4.5999999999999996</v>
      </c>
      <c r="H5" s="11">
        <f>IF("n.d."='Guinee-Bissau_fr'!I5,"na",'Guinee-Bissau_fr'!I5)</f>
        <v>6.3</v>
      </c>
      <c r="I5" s="11">
        <f>IF("n.d."='Guinee-Bissau_fr'!J5,"na",'Guinee-Bissau_fr'!J5)</f>
        <v>-28.2</v>
      </c>
      <c r="J5" s="11">
        <f>IF("n.d."='Guinee-Bissau_fr'!K5,"na",'Guinee-Bissau_fr'!K5)</f>
        <v>7.6</v>
      </c>
      <c r="K5" s="11">
        <f>IF("n.d."='Guinee-Bissau_fr'!L5,"na",'Guinee-Bissau_fr'!L5)</f>
        <v>7.5</v>
      </c>
      <c r="L5" s="11">
        <f>IF("n.d."='Guinee-Bissau_fr'!M5,"na",'Guinee-Bissau_fr'!M5)</f>
        <v>0.2</v>
      </c>
      <c r="M5" s="11">
        <f>IF("n.d."='Guinee-Bissau_fr'!N5,"na",'Guinee-Bissau_fr'!N5)</f>
        <v>-7.1</v>
      </c>
      <c r="N5" s="11">
        <f>IF("n.d."='Guinee-Bissau_fr'!O5,"na",'Guinee-Bissau_fr'!O5)</f>
        <v>0.6</v>
      </c>
      <c r="O5" s="11">
        <f>IF("n.d."='Guinee-Bissau_fr'!P5,"na",'Guinee-Bissau_fr'!P5)</f>
        <v>3.2</v>
      </c>
      <c r="P5" s="11">
        <f>IF("n.d."='Guinee-Bissau_fr'!Q5,"na",'Guinee-Bissau_fr'!Q5)</f>
        <v>3.8</v>
      </c>
      <c r="Q5" s="11">
        <f>IF("n.d."='Guinee-Bissau_fr'!R5,"na",'Guinee-Bissau_fr'!R5)</f>
        <v>2.1</v>
      </c>
      <c r="R5" s="11">
        <f>IF("n.d."='Guinee-Bissau_fr'!S5,"na",'Guinee-Bissau_fr'!S5)</f>
        <v>3.2</v>
      </c>
      <c r="S5" s="11">
        <f>IF("n.d."='Guinee-Bissau_fr'!T5,"na",'Guinee-Bissau_fr'!T5)</f>
        <v>3.2</v>
      </c>
      <c r="T5" s="11">
        <f>IF("n.d."='Guinee-Bissau_fr'!U5,"na",'Guinee-Bissau_fr'!U5)</f>
        <v>3.4</v>
      </c>
      <c r="U5" s="11">
        <f>IF("n.d."='Guinee-Bissau_fr'!V5,"na",'Guinee-Bissau_fr'!V5)</f>
        <v>4.4000000000000004</v>
      </c>
      <c r="V5" s="11">
        <f>IF("n.d."='Guinee-Bissau_fr'!W5,"na",'Guinee-Bissau_fr'!W5)</f>
        <v>5.3</v>
      </c>
      <c r="W5" s="11">
        <f>IF("n.d."='Guinee-Bissau_fr'!X5,"na",'Guinee-Bissau_fr'!X5)</f>
        <v>-1.5</v>
      </c>
      <c r="X5" s="11">
        <f>IF("n.d."='Guinee-Bissau_fr'!Y5,"na",'Guinee-Bissau_fr'!Y5)</f>
        <v>3.6</v>
      </c>
      <c r="Y5" s="11">
        <f>IF("n.d."='Guinee-Bissau_fr'!Z5,"na",'Guinee-Bissau_fr'!Z5)</f>
        <v>1</v>
      </c>
      <c r="Z5" s="11">
        <f>IF("n.d."='Guinee-Bissau_fr'!AA5,"na",'Guinee-Bissau_fr'!AA5)</f>
        <v>6.1</v>
      </c>
      <c r="AA5" s="11">
        <f>IF("n.d."='Guinee-Bissau_fr'!AB5,"na",'Guinee-Bissau_fr'!AB5)</f>
        <v>5.4331425216497902</v>
      </c>
      <c r="AB5" s="11">
        <f>IF("n.d."='Guinee-Bissau_fr'!AC5,"na",'Guinee-Bissau_fr'!AC5)</f>
        <v>4.7083646944038096</v>
      </c>
      <c r="AC5" s="11">
        <f>IF("n.d."='Guinee-Bissau_fr'!AD5,"na",'Guinee-Bissau_fr'!AD5)</f>
        <v>3.3594682031954397</v>
      </c>
      <c r="AD5" s="11">
        <f>IF("n.d."='Guinee-Bissau_fr'!AE5,"na",'Guinee-Bissau_fr'!AE5)</f>
        <v>5.6</v>
      </c>
      <c r="AE5" s="11">
        <f>IF("n.d."='Guinee-Bissau_fr'!AF5,"na",'Guinee-Bissau_fr'!AF5)</f>
        <v>1.48581796141307</v>
      </c>
      <c r="AF5" s="11">
        <f>IF("n.d."='Guinee-Bissau_fr'!AG5,"na",'Guinee-Bissau_fr'!AG5)</f>
        <v>6.2</v>
      </c>
      <c r="AG5" s="11">
        <f>IF("n.d."='Guinee-Bissau_fr'!AH5,"na",'Guinee-Bissau_fr'!AH5)</f>
        <v>4.5999999999999996</v>
      </c>
      <c r="AH5" s="11">
        <f>IF("n.d."='Guinee-Bissau_fr'!AI5,"na",'Guinee-Bissau_fr'!AI5)</f>
        <v>5.2</v>
      </c>
      <c r="AI5" s="15"/>
      <c r="AJ5" s="15"/>
      <c r="AK5" s="15"/>
    </row>
    <row r="6" spans="1:37" s="8" customFormat="1" ht="12.75" customHeight="1" x14ac:dyDescent="0.2">
      <c r="A6" s="38" t="s">
        <v>18</v>
      </c>
      <c r="B6" s="11">
        <f>IF("n.d."='Guinee-Bissau_fr'!C6,"na",'Guinee-Bissau_fr'!C6)</f>
        <v>57.5</v>
      </c>
      <c r="C6" s="11">
        <f>IF("n.d."='Guinee-Bissau_fr'!D6,"na",'Guinee-Bissau_fr'!D6)</f>
        <v>69.400000000000006</v>
      </c>
      <c r="D6" s="11">
        <f>IF("n.d."='Guinee-Bissau_fr'!E6,"na",'Guinee-Bissau_fr'!E6)</f>
        <v>48.2</v>
      </c>
      <c r="E6" s="11">
        <f>IF("n.d."='Guinee-Bissau_fr'!F6,"na",'Guinee-Bissau_fr'!F6)</f>
        <v>15.2</v>
      </c>
      <c r="F6" s="11">
        <f>IF("n.d."='Guinee-Bissau_fr'!G6,"na",'Guinee-Bissau_fr'!G6)</f>
        <v>45.3</v>
      </c>
      <c r="G6" s="11">
        <f>IF("n.d."='Guinee-Bissau_fr'!H6,"na",'Guinee-Bissau_fr'!H6)</f>
        <v>50.7</v>
      </c>
      <c r="H6" s="11">
        <f>IF("n.d."='Guinee-Bissau_fr'!I6,"na",'Guinee-Bissau_fr'!I6)</f>
        <v>49.1</v>
      </c>
      <c r="I6" s="11">
        <f>IF("n.d."='Guinee-Bissau_fr'!J6,"na",'Guinee-Bissau_fr'!J6)</f>
        <v>8</v>
      </c>
      <c r="J6" s="11">
        <f>IF("n.d."='Guinee-Bissau_fr'!K6,"na",'Guinee-Bissau_fr'!K6)</f>
        <v>-1.4</v>
      </c>
      <c r="K6" s="11">
        <f>IF("n.d."='Guinee-Bissau_fr'!L6,"na",'Guinee-Bissau_fr'!L6)</f>
        <v>8.6</v>
      </c>
      <c r="L6" s="11">
        <f>IF("n.d."='Guinee-Bissau_fr'!M6,"na",'Guinee-Bissau_fr'!M6)</f>
        <v>3.3</v>
      </c>
      <c r="M6" s="11">
        <f>IF("n.d."='Guinee-Bissau_fr'!N6,"na",'Guinee-Bissau_fr'!N6)</f>
        <v>3.9</v>
      </c>
      <c r="N6" s="11">
        <f>IF("n.d."='Guinee-Bissau_fr'!O6,"na",'Guinee-Bissau_fr'!O6)</f>
        <v>-3.5</v>
      </c>
      <c r="O6" s="11">
        <f>IF("n.d."='Guinee-Bissau_fr'!P6,"na",'Guinee-Bissau_fr'!P6)</f>
        <v>0.9</v>
      </c>
      <c r="P6" s="11">
        <f>IF("n.d."='Guinee-Bissau_fr'!Q6,"na",'Guinee-Bissau_fr'!Q6)</f>
        <v>3.4</v>
      </c>
      <c r="Q6" s="11">
        <f>IF("n.d."='Guinee-Bissau_fr'!R6,"na",'Guinee-Bissau_fr'!R6)</f>
        <v>2</v>
      </c>
      <c r="R6" s="11">
        <f>IF("n.d."='Guinee-Bissau_fr'!S6,"na",'Guinee-Bissau_fr'!S6)</f>
        <v>4.5999999999999996</v>
      </c>
      <c r="S6" s="11">
        <f>IF("n.d."='Guinee-Bissau_fr'!T6,"na",'Guinee-Bissau_fr'!T6)</f>
        <v>10.4</v>
      </c>
      <c r="T6" s="11">
        <f>IF("n.d."='Guinee-Bissau_fr'!U6,"na",'Guinee-Bissau_fr'!U6)</f>
        <v>-2.8</v>
      </c>
      <c r="U6" s="11">
        <f>IF("n.d."='Guinee-Bissau_fr'!V6,"na",'Guinee-Bissau_fr'!V6)</f>
        <v>2.2000000000000002</v>
      </c>
      <c r="V6" s="11">
        <f>IF("n.d."='Guinee-Bissau_fr'!W6,"na",'Guinee-Bissau_fr'!W6)</f>
        <v>5.0999999999999996</v>
      </c>
      <c r="W6" s="11">
        <f>IF("n.d."='Guinee-Bissau_fr'!X6,"na",'Guinee-Bissau_fr'!X6)</f>
        <v>2.1</v>
      </c>
      <c r="X6" s="11">
        <f>IF("n.d."='Guinee-Bissau_fr'!Y6,"na",'Guinee-Bissau_fr'!Y6)</f>
        <v>0.7</v>
      </c>
      <c r="Y6" s="11">
        <f>IF("n.d."='Guinee-Bissau_fr'!Z6,"na",'Guinee-Bissau_fr'!Z6)</f>
        <v>-1</v>
      </c>
      <c r="Z6" s="11">
        <f>IF("n.d."='Guinee-Bissau_fr'!AA6,"na",'Guinee-Bissau_fr'!AA6)</f>
        <v>1.4751528452735501</v>
      </c>
      <c r="AA6" s="11">
        <f>IF("n.d."='Guinee-Bissau_fr'!AB6,"na",'Guinee-Bissau_fr'!AB6)</f>
        <v>1.5013440029660901</v>
      </c>
      <c r="AB6" s="11">
        <f>IF("n.d."='Guinee-Bissau_fr'!AC6,"na",'Guinee-Bissau_fr'!AC6)</f>
        <v>1</v>
      </c>
      <c r="AC6" s="11">
        <f>IF("n.d."='Guinee-Bissau_fr'!AD6,"na",'Guinee-Bissau_fr'!AD6)</f>
        <v>0.4</v>
      </c>
      <c r="AD6" s="11">
        <f>IF("n.d."='Guinee-Bissau_fr'!AE6,"na",'Guinee-Bissau_fr'!AE6)</f>
        <v>0.2</v>
      </c>
      <c r="AE6" s="11">
        <f>IF("n.d."='Guinee-Bissau_fr'!AF6,"na",'Guinee-Bissau_fr'!AF6)</f>
        <v>1.5</v>
      </c>
      <c r="AF6" s="11">
        <f>IF("n.d."='Guinee-Bissau_fr'!AG6,"na",'Guinee-Bissau_fr'!AG6)</f>
        <v>3.3</v>
      </c>
      <c r="AG6" s="11">
        <f>IF("n.d."='Guinee-Bissau_fr'!AH6,"na",'Guinee-Bissau_fr'!AH6)</f>
        <v>7.9</v>
      </c>
      <c r="AH6" s="11">
        <f>IF("n.d."='Guinee-Bissau_fr'!AI6,"na",'Guinee-Bissau_fr'!AI6)</f>
        <v>7.2</v>
      </c>
      <c r="AI6" s="15"/>
      <c r="AJ6" s="15"/>
      <c r="AK6" s="15"/>
    </row>
    <row r="7" spans="1:37" s="13" customFormat="1" ht="12.75" customHeight="1" x14ac:dyDescent="0.2">
      <c r="A7" s="39" t="s">
        <v>19</v>
      </c>
      <c r="B7" s="11" t="str">
        <f>IF("n.d."='Guinee-Bissau_fr'!C7,"na",'Guinee-Bissau_fr'!C7)</f>
        <v>na</v>
      </c>
      <c r="C7" s="11" t="str">
        <f>IF("n.d."='Guinee-Bissau_fr'!D7,"na",'Guinee-Bissau_fr'!D7)</f>
        <v>na</v>
      </c>
      <c r="D7" s="11" t="str">
        <f>IF("n.d."='Guinee-Bissau_fr'!E7,"na",'Guinee-Bissau_fr'!E7)</f>
        <v>na</v>
      </c>
      <c r="E7" s="11" t="str">
        <f>IF("n.d."='Guinee-Bissau_fr'!F7,"na",'Guinee-Bissau_fr'!F7)</f>
        <v>na</v>
      </c>
      <c r="F7" s="11" t="str">
        <f>IF("n.d."='Guinee-Bissau_fr'!G7,"na",'Guinee-Bissau_fr'!G7)</f>
        <v>na</v>
      </c>
      <c r="G7" s="11" t="str">
        <f>IF("n.d."='Guinee-Bissau_fr'!H7,"na",'Guinee-Bissau_fr'!H7)</f>
        <v>na</v>
      </c>
      <c r="H7" s="11">
        <f>IF("n.d."='Guinee-Bissau_fr'!I7,"na",'Guinee-Bissau_fr'!I7)</f>
        <v>28.3</v>
      </c>
      <c r="I7" s="11">
        <f>IF("n.d."='Guinee-Bissau_fr'!J7,"na",'Guinee-Bissau_fr'!J7)</f>
        <v>15.8</v>
      </c>
      <c r="J7" s="11">
        <f>IF("n.d."='Guinee-Bissau_fr'!K7,"na",'Guinee-Bissau_fr'!K7)</f>
        <v>31.5</v>
      </c>
      <c r="K7" s="11">
        <f>IF("n.d."='Guinee-Bissau_fr'!L7,"na",'Guinee-Bissau_fr'!L7)</f>
        <v>44.2</v>
      </c>
      <c r="L7" s="11">
        <f>IF("n.d."='Guinee-Bissau_fr'!M7,"na",'Guinee-Bissau_fr'!M7)</f>
        <v>46.1</v>
      </c>
      <c r="M7" s="11">
        <f>IF("n.d."='Guinee-Bissau_fr'!N7,"na",'Guinee-Bissau_fr'!N7)</f>
        <v>37.9</v>
      </c>
      <c r="N7" s="11">
        <f>IF("n.d."='Guinee-Bissau_fr'!O7,"na",'Guinee-Bissau_fr'!O7)</f>
        <v>37.799999999999997</v>
      </c>
      <c r="O7" s="11">
        <f>IF("n.d."='Guinee-Bissau_fr'!P7,"na",'Guinee-Bissau_fr'!P7)</f>
        <v>40</v>
      </c>
      <c r="P7" s="11">
        <f>IF("n.d."='Guinee-Bissau_fr'!Q7,"na",'Guinee-Bissau_fr'!Q7)</f>
        <v>47.2</v>
      </c>
      <c r="Q7" s="11">
        <f>IF("n.d."='Guinee-Bissau_fr'!R7,"na",'Guinee-Bissau_fr'!R7)</f>
        <v>38.799999999999997</v>
      </c>
      <c r="R7" s="11">
        <f>IF("n.d."='Guinee-Bissau_fr'!S7,"na",'Guinee-Bissau_fr'!S7)</f>
        <v>51.3</v>
      </c>
      <c r="S7" s="11">
        <f>IF("n.d."='Guinee-Bissau_fr'!T7,"na",'Guinee-Bissau_fr'!T7)</f>
        <v>57.4</v>
      </c>
      <c r="T7" s="11">
        <f>IF("n.d."='Guinee-Bissau_fr'!U7,"na",'Guinee-Bissau_fr'!U7)</f>
        <v>57.4</v>
      </c>
      <c r="U7" s="11">
        <f>IF("n.d."='Guinee-Bissau_fr'!V7,"na",'Guinee-Bissau_fr'!V7)</f>
        <v>126.6</v>
      </c>
      <c r="V7" s="11">
        <f>IF("n.d."='Guinee-Bissau_fr'!W7,"na",'Guinee-Bissau_fr'!W7)</f>
        <v>112.3</v>
      </c>
      <c r="W7" s="11">
        <f>IF("n.d."='Guinee-Bissau_fr'!X7,"na",'Guinee-Bissau_fr'!X7)</f>
        <v>66.900000000000006</v>
      </c>
      <c r="X7" s="11">
        <f>IF("n.d."='Guinee-Bissau_fr'!Y7,"na",'Guinee-Bissau_fr'!Y7)</f>
        <v>75.5</v>
      </c>
      <c r="Y7" s="11">
        <f>IF("n.d."='Guinee-Bissau_fr'!Z7,"na",'Guinee-Bissau_fr'!Z7)</f>
        <v>82.055139999999994</v>
      </c>
      <c r="Z7" s="11">
        <f>IF("n.d."='Guinee-Bissau_fr'!AA7,"na",'Guinee-Bissau_fr'!AA7)</f>
        <v>149.19130000000001</v>
      </c>
      <c r="AA7" s="11">
        <f>IF("n.d."='Guinee-Bissau_fr'!AB7,"na",'Guinee-Bissau_fr'!AB7)</f>
        <v>164</v>
      </c>
      <c r="AB7" s="11">
        <f>IF("n.d."='Guinee-Bissau_fr'!AC7,"na",'Guinee-Bissau_fr'!AC7)</f>
        <v>197.51609999999999</v>
      </c>
      <c r="AC7" s="11">
        <f>IF("n.d."='Guinee-Bissau_fr'!AD7,"na",'Guinee-Bissau_fr'!AD7)</f>
        <v>188.59190000000001</v>
      </c>
      <c r="AD7" s="11">
        <f>IF("n.d."='Guinee-Bissau_fr'!AE7,"na",'Guinee-Bissau_fr'!AE7)</f>
        <v>145.69999999999999</v>
      </c>
      <c r="AE7" s="11">
        <f>IF("n.d."='Guinee-Bissau_fr'!AF7,"na",'Guinee-Bissau_fr'!AF7)</f>
        <v>123.0592</v>
      </c>
      <c r="AF7" s="11">
        <f>IF("n.d."='Guinee-Bissau_fr'!AG7,"na",'Guinee-Bissau_fr'!AG7)</f>
        <v>166.2859</v>
      </c>
      <c r="AG7" s="11">
        <f>IF("n.d."='Guinee-Bissau_fr'!AH7,"na",'Guinee-Bissau_fr'!AH7)</f>
        <v>152.9</v>
      </c>
      <c r="AH7" s="11">
        <f>IF("n.d."='Guinee-Bissau_fr'!AI7,"na",'Guinee-Bissau_fr'!AI7)</f>
        <v>142.59985873669342</v>
      </c>
      <c r="AI7" s="12"/>
      <c r="AJ7" s="12"/>
      <c r="AK7" s="12"/>
    </row>
    <row r="8" spans="1:37" s="13" customFormat="1" ht="12.75" customHeight="1" x14ac:dyDescent="0.2">
      <c r="A8" s="39" t="s">
        <v>20</v>
      </c>
      <c r="B8" s="11" t="str">
        <f>IF("n.d."='Guinee-Bissau_fr'!C8,"na",'Guinee-Bissau_fr'!C8)</f>
        <v>na</v>
      </c>
      <c r="C8" s="11" t="str">
        <f>IF("n.d."='Guinee-Bissau_fr'!D8,"na",'Guinee-Bissau_fr'!D8)</f>
        <v>na</v>
      </c>
      <c r="D8" s="11" t="str">
        <f>IF("n.d."='Guinee-Bissau_fr'!E8,"na",'Guinee-Bissau_fr'!E8)</f>
        <v>na</v>
      </c>
      <c r="E8" s="11" t="str">
        <f>IF("n.d."='Guinee-Bissau_fr'!F8,"na",'Guinee-Bissau_fr'!F8)</f>
        <v>na</v>
      </c>
      <c r="F8" s="11" t="str">
        <f>IF("n.d."='Guinee-Bissau_fr'!G8,"na",'Guinee-Bissau_fr'!G8)</f>
        <v>na</v>
      </c>
      <c r="G8" s="11" t="str">
        <f>IF("n.d."='Guinee-Bissau_fr'!H8,"na",'Guinee-Bissau_fr'!H8)</f>
        <v>na</v>
      </c>
      <c r="H8" s="11">
        <f>IF("n.d."='Guinee-Bissau_fr'!I8,"na",'Guinee-Bissau_fr'!I8)</f>
        <v>42</v>
      </c>
      <c r="I8" s="11">
        <f>IF("n.d."='Guinee-Bissau_fr'!J8,"na",'Guinee-Bissau_fr'!J8)</f>
        <v>30.7</v>
      </c>
      <c r="J8" s="11">
        <f>IF("n.d."='Guinee-Bissau_fr'!K8,"na",'Guinee-Bissau_fr'!K8)</f>
        <v>26.3</v>
      </c>
      <c r="K8" s="11">
        <f>IF("n.d."='Guinee-Bissau_fr'!L8,"na",'Guinee-Bissau_fr'!L8)</f>
        <v>35</v>
      </c>
      <c r="L8" s="11">
        <f>IF("n.d."='Guinee-Bissau_fr'!M8,"na",'Guinee-Bissau_fr'!M8)</f>
        <v>45.3</v>
      </c>
      <c r="M8" s="11">
        <f>IF("n.d."='Guinee-Bissau_fr'!N8,"na",'Guinee-Bissau_fr'!N8)</f>
        <v>40.700000000000003</v>
      </c>
      <c r="N8" s="11">
        <f>IF("n.d."='Guinee-Bissau_fr'!O8,"na",'Guinee-Bissau_fr'!O8)</f>
        <v>37.9</v>
      </c>
      <c r="O8" s="11">
        <f>IF("n.d."='Guinee-Bissau_fr'!P8,"na",'Guinee-Bissau_fr'!P8)</f>
        <v>43.8</v>
      </c>
      <c r="P8" s="11">
        <f>IF("n.d."='Guinee-Bissau_fr'!Q8,"na",'Guinee-Bissau_fr'!Q8)</f>
        <v>55.8</v>
      </c>
      <c r="Q8" s="11">
        <f>IF("n.d."='Guinee-Bissau_fr'!R8,"na",'Guinee-Bissau_fr'!R8)</f>
        <v>66.400000000000006</v>
      </c>
      <c r="R8" s="11">
        <f>IF("n.d."='Guinee-Bissau_fr'!S8,"na",'Guinee-Bissau_fr'!S8)</f>
        <v>80.5</v>
      </c>
      <c r="S8" s="11">
        <f>IF("n.d."='Guinee-Bissau_fr'!T8,"na",'Guinee-Bissau_fr'!T8)</f>
        <v>89</v>
      </c>
      <c r="T8" s="11">
        <f>IF("n.d."='Guinee-Bissau_fr'!U8,"na",'Guinee-Bissau_fr'!U8)</f>
        <v>95.5</v>
      </c>
      <c r="U8" s="11">
        <f>IF("n.d."='Guinee-Bissau_fr'!V8,"na",'Guinee-Bissau_fr'!V8)</f>
        <v>196.6</v>
      </c>
      <c r="V8" s="11">
        <f>IF("n.d."='Guinee-Bissau_fr'!W8,"na",'Guinee-Bissau_fr'!W8)</f>
        <v>113.3</v>
      </c>
      <c r="W8" s="11">
        <f>IF("n.d."='Guinee-Bissau_fr'!X8,"na",'Guinee-Bissau_fr'!X8)</f>
        <v>105.1</v>
      </c>
      <c r="X8" s="11">
        <f>IF("n.d."='Guinee-Bissau_fr'!Y8,"na",'Guinee-Bissau_fr'!Y8)</f>
        <v>90.3</v>
      </c>
      <c r="Y8" s="11">
        <f>IF("n.d."='Guinee-Bissau_fr'!Z8,"na",'Guinee-Bissau_fr'!Z8)</f>
        <v>105.9</v>
      </c>
      <c r="Z8" s="11">
        <f>IF("n.d."='Guinee-Bissau_fr'!AA8,"na",'Guinee-Bissau_fr'!AA8)</f>
        <v>122.4</v>
      </c>
      <c r="AA8" s="11">
        <f>IF("n.d."='Guinee-Bissau_fr'!AB8,"na",'Guinee-Bissau_fr'!AB8)</f>
        <v>136.5</v>
      </c>
      <c r="AB8" s="11">
        <f>IF("n.d."='Guinee-Bissau_fr'!AC8,"na",'Guinee-Bissau_fr'!AC8)</f>
        <v>169.2148</v>
      </c>
      <c r="AC8" s="11">
        <f>IF("n.d."='Guinee-Bissau_fr'!AD8,"na",'Guinee-Bissau_fr'!AD8)</f>
        <v>157.86584982425799</v>
      </c>
      <c r="AD8" s="11">
        <f>IF("n.d."='Guinee-Bissau_fr'!AE8,"na",'Guinee-Bissau_fr'!AE8)</f>
        <v>196.4</v>
      </c>
      <c r="AE8" s="11">
        <f>IF("n.d."='Guinee-Bissau_fr'!AF8,"na",'Guinee-Bissau_fr'!AF8)</f>
        <v>176.86590000000001</v>
      </c>
      <c r="AF8" s="11">
        <f>IF("n.d."='Guinee-Bissau_fr'!AG8,"na",'Guinee-Bissau_fr'!AG8)</f>
        <v>194.01609999999999</v>
      </c>
      <c r="AG8" s="11">
        <f>IF("n.d."='Guinee-Bissau_fr'!AH8,"na",'Guinee-Bissau_fr'!AH8)</f>
        <v>248.8</v>
      </c>
      <c r="AH8" s="11">
        <f>IF("n.d."='Guinee-Bissau_fr'!AI8,"na",'Guinee-Bissau_fr'!AI8)</f>
        <v>241.89614988025278</v>
      </c>
      <c r="AI8" s="12"/>
      <c r="AJ8" s="12"/>
      <c r="AK8" s="12"/>
    </row>
    <row r="9" spans="1:37" s="8" customFormat="1" ht="12.75" customHeight="1" x14ac:dyDescent="0.2">
      <c r="A9" s="39" t="s">
        <v>21</v>
      </c>
      <c r="B9" s="11" t="str">
        <f>IF("n.d."='Guinee-Bissau_fr'!C9,"na",'Guinee-Bissau_fr'!C9)</f>
        <v>na</v>
      </c>
      <c r="C9" s="11" t="str">
        <f>IF("n.d."='Guinee-Bissau_fr'!D9,"na",'Guinee-Bissau_fr'!D9)</f>
        <v>na</v>
      </c>
      <c r="D9" s="11" t="str">
        <f>IF("n.d."='Guinee-Bissau_fr'!E9,"na",'Guinee-Bissau_fr'!E9)</f>
        <v>na</v>
      </c>
      <c r="E9" s="11" t="str">
        <f>IF("n.d."='Guinee-Bissau_fr'!F9,"na",'Guinee-Bissau_fr'!F9)</f>
        <v>na</v>
      </c>
      <c r="F9" s="11" t="str">
        <f>IF("n.d."='Guinee-Bissau_fr'!G9,"na",'Guinee-Bissau_fr'!G9)</f>
        <v>na</v>
      </c>
      <c r="G9" s="11">
        <f>IF("n.d."='Guinee-Bissau_fr'!H9,"na",'Guinee-Bissau_fr'!H9)</f>
        <v>16.2</v>
      </c>
      <c r="H9" s="11">
        <f>IF("n.d."='Guinee-Bissau_fr'!I9,"na",'Guinee-Bissau_fr'!I9)</f>
        <v>23.2</v>
      </c>
      <c r="I9" s="11">
        <f>IF("n.d."='Guinee-Bissau_fr'!J9,"na",'Guinee-Bissau_fr'!J9)</f>
        <v>15.1</v>
      </c>
      <c r="J9" s="11">
        <f>IF("n.d."='Guinee-Bissau_fr'!K9,"na",'Guinee-Bissau_fr'!K9)</f>
        <v>17.399999999999999</v>
      </c>
      <c r="K9" s="11">
        <f>IF("n.d."='Guinee-Bissau_fr'!L9,"na",'Guinee-Bissau_fr'!L9)</f>
        <v>29.3</v>
      </c>
      <c r="L9" s="11">
        <f>IF("n.d."='Guinee-Bissau_fr'!M9,"na",'Guinee-Bissau_fr'!M9)</f>
        <v>18.600000000000001</v>
      </c>
      <c r="M9" s="11">
        <f>IF("n.d."='Guinee-Bissau_fr'!N9,"na",'Guinee-Bissau_fr'!N9)</f>
        <v>22.8</v>
      </c>
      <c r="N9" s="11">
        <f>IF("n.d."='Guinee-Bissau_fr'!O9,"na",'Guinee-Bissau_fr'!O9)</f>
        <v>22.7</v>
      </c>
      <c r="O9" s="11">
        <f>IF("n.d."='Guinee-Bissau_fr'!P9,"na",'Guinee-Bissau_fr'!P9)</f>
        <v>35.5</v>
      </c>
      <c r="P9" s="11">
        <f>IF("n.d."='Guinee-Bissau_fr'!Q9,"na",'Guinee-Bissau_fr'!Q9)</f>
        <v>27</v>
      </c>
      <c r="Q9" s="11">
        <f>IF("n.d."='Guinee-Bissau_fr'!R9,"na",'Guinee-Bissau_fr'!R9)</f>
        <v>30.2</v>
      </c>
      <c r="R9" s="11">
        <f>IF("n.d."='Guinee-Bissau_fr'!S9,"na",'Guinee-Bissau_fr'!S9)</f>
        <v>35.9</v>
      </c>
      <c r="S9" s="11">
        <f>IF("n.d."='Guinee-Bissau_fr'!T9,"na",'Guinee-Bissau_fr'!T9)</f>
        <v>43.9</v>
      </c>
      <c r="T9" s="11">
        <f>IF("n.d."='Guinee-Bissau_fr'!U9,"na",'Guinee-Bissau_fr'!U9)</f>
        <v>46.3</v>
      </c>
      <c r="U9" s="11">
        <f>IF("n.d."='Guinee-Bissau_fr'!V9,"na",'Guinee-Bissau_fr'!V9)</f>
        <v>60.1</v>
      </c>
      <c r="V9" s="11">
        <f>IF("n.d."='Guinee-Bissau_fr'!W9,"na",'Guinee-Bissau_fr'!W9)</f>
        <v>29.1</v>
      </c>
      <c r="W9" s="11">
        <f>IF("n.d."='Guinee-Bissau_fr'!X9,"na",'Guinee-Bissau_fr'!X9)</f>
        <v>26.5</v>
      </c>
      <c r="X9" s="11">
        <f>IF("n.d."='Guinee-Bissau_fr'!Y9,"na",'Guinee-Bissau_fr'!Y9)</f>
        <v>17.111799999999999</v>
      </c>
      <c r="Y9" s="11">
        <f>IF("n.d."='Guinee-Bissau_fr'!Z9,"na",'Guinee-Bissau_fr'!Z9)</f>
        <v>42.884929999999997</v>
      </c>
      <c r="Z9" s="11">
        <f>IF("n.d."='Guinee-Bissau_fr'!AA9,"na",'Guinee-Bissau_fr'!AA9)</f>
        <v>26.40137</v>
      </c>
      <c r="AA9" s="11">
        <f>IF("n.d."='Guinee-Bissau_fr'!AB9,"na",'Guinee-Bissau_fr'!AB9)</f>
        <v>25.9</v>
      </c>
      <c r="AB9" s="11">
        <f>IF("n.d."='Guinee-Bissau_fr'!AC9,"na",'Guinee-Bissau_fr'!AC9)</f>
        <v>28.3</v>
      </c>
      <c r="AC9" s="11">
        <f>IF("n.d."='Guinee-Bissau_fr'!AD9,"na",'Guinee-Bissau_fr'!AD9)</f>
        <v>30.726050000000001</v>
      </c>
      <c r="AD9" s="11">
        <f>IF("n.d."='Guinee-Bissau_fr'!AE9,"na",'Guinee-Bissau_fr'!AE9)</f>
        <v>-50.7</v>
      </c>
      <c r="AE9" s="11">
        <f>IF("n.d."='Guinee-Bissau_fr'!AF9,"na",'Guinee-Bissau_fr'!AF9)</f>
        <v>-53.806699999999999</v>
      </c>
      <c r="AF9" s="11">
        <f>IF("n.d."='Guinee-Bissau_fr'!AG9,"na",'Guinee-Bissau_fr'!AG9)</f>
        <v>-27.7302</v>
      </c>
      <c r="AG9" s="11">
        <f>IF("n.d."='Guinee-Bissau_fr'!AH9,"na",'Guinee-Bissau_fr'!AH9)</f>
        <v>-95.8</v>
      </c>
      <c r="AH9" s="11">
        <f>IF("n.d."='Guinee-Bissau_fr'!AI9,"na",'Guinee-Bissau_fr'!AI9)</f>
        <v>-99.296291143559358</v>
      </c>
      <c r="AI9" s="15"/>
      <c r="AJ9" s="15"/>
      <c r="AK9" s="15"/>
    </row>
    <row r="10" spans="1:37" s="8" customFormat="1" ht="12.75" customHeight="1" x14ac:dyDescent="0.2">
      <c r="A10" s="39" t="s">
        <v>22</v>
      </c>
      <c r="B10" s="11" t="str">
        <f>IF("n.d."='Guinee-Bissau_fr'!C10,"na",'Guinee-Bissau_fr'!C10)</f>
        <v>na</v>
      </c>
      <c r="C10" s="11" t="str">
        <f>IF("n.d."='Guinee-Bissau_fr'!D10,"na",'Guinee-Bissau_fr'!D10)</f>
        <v>na</v>
      </c>
      <c r="D10" s="11" t="str">
        <f>IF("n.d."='Guinee-Bissau_fr'!E10,"na",'Guinee-Bissau_fr'!E10)</f>
        <v>na</v>
      </c>
      <c r="E10" s="11" t="str">
        <f>IF("n.d."='Guinee-Bissau_fr'!F10,"na",'Guinee-Bissau_fr'!F10)</f>
        <v>na</v>
      </c>
      <c r="F10" s="11" t="str">
        <f>IF("n.d."='Guinee-Bissau_fr'!G10,"na",'Guinee-Bissau_fr'!G10)</f>
        <v>na</v>
      </c>
      <c r="G10" s="11" t="str">
        <f>IF("n.d."='Guinee-Bissau_fr'!H10,"na",'Guinee-Bissau_fr'!H10)</f>
        <v>na</v>
      </c>
      <c r="H10" s="11">
        <f>IF("n.d."='Guinee-Bissau_fr'!I10,"na",'Guinee-Bissau_fr'!I10)</f>
        <v>-13.9</v>
      </c>
      <c r="I10" s="11">
        <f>IF("n.d."='Guinee-Bissau_fr'!J10,"na",'Guinee-Bissau_fr'!J10)</f>
        <v>-17.7</v>
      </c>
      <c r="J10" s="11">
        <f>IF("n.d."='Guinee-Bissau_fr'!K10,"na",'Guinee-Bissau_fr'!K10)</f>
        <v>-1.9</v>
      </c>
      <c r="K10" s="11">
        <f>IF("n.d."='Guinee-Bissau_fr'!L10,"na",'Guinee-Bissau_fr'!L10)</f>
        <v>13.9</v>
      </c>
      <c r="L10" s="11">
        <f>IF("n.d."='Guinee-Bissau_fr'!M10,"na",'Guinee-Bissau_fr'!M10)</f>
        <v>-6.6</v>
      </c>
      <c r="M10" s="11">
        <f>IF("n.d."='Guinee-Bissau_fr'!N10,"na",'Guinee-Bissau_fr'!N10)</f>
        <v>-0.7</v>
      </c>
      <c r="N10" s="11">
        <f>IF("n.d."='Guinee-Bissau_fr'!O10,"na",'Guinee-Bissau_fr'!O10)</f>
        <v>-0.1</v>
      </c>
      <c r="O10" s="11">
        <f>IF("n.d."='Guinee-Bissau_fr'!P10,"na",'Guinee-Bissau_fr'!P10)</f>
        <v>7.3</v>
      </c>
      <c r="P10" s="11">
        <f>IF("n.d."='Guinee-Bissau_fr'!Q10,"na",'Guinee-Bissau_fr'!Q10)</f>
        <v>-5.6</v>
      </c>
      <c r="Q10" s="11">
        <f>IF("n.d."='Guinee-Bissau_fr'!R10,"na",'Guinee-Bissau_fr'!R10)</f>
        <v>-20.9</v>
      </c>
      <c r="R10" s="11">
        <f>IF("n.d."='Guinee-Bissau_fr'!S10,"na",'Guinee-Bissau_fr'!S10)</f>
        <v>-14.6</v>
      </c>
      <c r="S10" s="11">
        <f>IF("n.d."='Guinee-Bissau_fr'!T10,"na",'Guinee-Bissau_fr'!T10)</f>
        <v>-12.9</v>
      </c>
      <c r="T10" s="11">
        <f>IF("n.d."='Guinee-Bissau_fr'!U10,"na",'Guinee-Bissau_fr'!U10)</f>
        <v>-22.4</v>
      </c>
      <c r="U10" s="11">
        <f>IF("n.d."='Guinee-Bissau_fr'!V10,"na",'Guinee-Bissau_fr'!V10)</f>
        <v>-70.8</v>
      </c>
      <c r="V10" s="11">
        <f>IF("n.d."='Guinee-Bissau_fr'!W10,"na",'Guinee-Bissau_fr'!W10)</f>
        <v>-6.6</v>
      </c>
      <c r="W10" s="11">
        <f>IF("n.d."='Guinee-Bissau_fr'!X10,"na",'Guinee-Bissau_fr'!X10)</f>
        <v>-54.442979997000002</v>
      </c>
      <c r="X10" s="11">
        <f>IF("n.d."='Guinee-Bissau_fr'!Y10,"na",'Guinee-Bissau_fr'!Y10)</f>
        <v>-25.9421</v>
      </c>
      <c r="Y10" s="11">
        <f>IF("n.d."='Guinee-Bissau_fr'!Z10,"na",'Guinee-Bissau_fr'!Z10)</f>
        <v>3.1199000000000012</v>
      </c>
      <c r="Z10" s="11">
        <f>IF("n.d."='Guinee-Bissau_fr'!AA10,"na",'Guinee-Bissau_fr'!AA10)</f>
        <v>12.386250000000004</v>
      </c>
      <c r="AA10" s="11">
        <f>IF("n.d."='Guinee-Bissau_fr'!AB10,"na",'Guinee-Bissau_fr'!AB10)</f>
        <v>9.9632000000000005</v>
      </c>
      <c r="AB10" s="11">
        <f>IF("n.d."='Guinee-Bissau_fr'!AC10,"na",'Guinee-Bissau_fr'!AC10)</f>
        <v>2.2524000000000015</v>
      </c>
      <c r="AC10" s="11">
        <f>IF("n.d."='Guinee-Bissau_fr'!AD10,"na",'Guinee-Bissau_fr'!AD10)</f>
        <v>-25.049169824257994</v>
      </c>
      <c r="AD10" s="11">
        <f>IF("n.d."='Guinee-Bissau_fr'!AE10,"na",'Guinee-Bissau_fr'!AE10)</f>
        <v>-74.699999999999989</v>
      </c>
      <c r="AE10" s="11">
        <f>IF("n.d."='Guinee-Bissau_fr'!AF10,"na",'Guinee-Bissau_fr'!AF10)</f>
        <v>-31.744460000000004</v>
      </c>
      <c r="AF10" s="11">
        <f>IF("n.d."='Guinee-Bissau_fr'!AG10,"na",'Guinee-Bissau_fr'!AG10)</f>
        <v>-8.1345000000000027</v>
      </c>
      <c r="AG10" s="11">
        <f>IF("n.d."='Guinee-Bissau_fr'!AH10,"na",'Guinee-Bissau_fr'!AH10)</f>
        <v>-91.699999999999974</v>
      </c>
      <c r="AH10" s="11">
        <f>IF("n.d."='Guinee-Bissau_fr'!AI10,"na",'Guinee-Bissau_fr'!AI10)</f>
        <v>-95.325695509298299</v>
      </c>
      <c r="AI10" s="15"/>
      <c r="AJ10" s="15"/>
      <c r="AK10" s="15"/>
    </row>
    <row r="11" spans="1:37" s="8" customFormat="1" ht="12.75" customHeight="1" x14ac:dyDescent="0.2">
      <c r="A11" s="39" t="s">
        <v>23</v>
      </c>
      <c r="B11" s="11" t="str">
        <f>IF("n.d."='Guinee-Bissau_fr'!C11,"na",'Guinee-Bissau_fr'!C11)</f>
        <v>na</v>
      </c>
      <c r="C11" s="11" t="str">
        <f>IF("n.d."='Guinee-Bissau_fr'!D11,"na",'Guinee-Bissau_fr'!D11)</f>
        <v>na</v>
      </c>
      <c r="D11" s="11">
        <f>IF("n.d."='Guinee-Bissau_fr'!E11,"na",'Guinee-Bissau_fr'!E11)</f>
        <v>-8.6</v>
      </c>
      <c r="E11" s="11">
        <f>IF("n.d."='Guinee-Bissau_fr'!F11,"na",'Guinee-Bissau_fr'!F11)</f>
        <v>-10.6</v>
      </c>
      <c r="F11" s="11">
        <f>IF("n.d."='Guinee-Bissau_fr'!G11,"na",'Guinee-Bissau_fr'!G11)</f>
        <v>-1.4</v>
      </c>
      <c r="G11" s="11">
        <f>IF("n.d."='Guinee-Bissau_fr'!H11,"na",'Guinee-Bissau_fr'!H11)</f>
        <v>-33.299999999999997</v>
      </c>
      <c r="H11" s="11">
        <f>IF("n.d."='Guinee-Bissau_fr'!I11,"na",'Guinee-Bissau_fr'!I11)</f>
        <v>-28.3</v>
      </c>
      <c r="I11" s="11">
        <f>IF("n.d."='Guinee-Bissau_fr'!J11,"na",'Guinee-Bissau_fr'!J11)</f>
        <v>-19.899999999999999</v>
      </c>
      <c r="J11" s="11">
        <f>IF("n.d."='Guinee-Bissau_fr'!K11,"na",'Guinee-Bissau_fr'!K11)</f>
        <v>-13.4</v>
      </c>
      <c r="K11" s="11">
        <f>IF("n.d."='Guinee-Bissau_fr'!L11,"na",'Guinee-Bissau_fr'!L11)</f>
        <v>0.9</v>
      </c>
      <c r="L11" s="11">
        <f>IF("n.d."='Guinee-Bissau_fr'!M11,"na",'Guinee-Bissau_fr'!M11)</f>
        <v>-13.9</v>
      </c>
      <c r="M11" s="11">
        <f>IF("n.d."='Guinee-Bissau_fr'!N11,"na",'Guinee-Bissau_fr'!N11)</f>
        <v>-15.7</v>
      </c>
      <c r="N11" s="11">
        <f>IF("n.d."='Guinee-Bissau_fr'!O11,"na",'Guinee-Bissau_fr'!O11)</f>
        <v>-21.5</v>
      </c>
      <c r="O11" s="11">
        <f>IF("n.d."='Guinee-Bissau_fr'!P11,"na",'Guinee-Bissau_fr'!P11)</f>
        <v>-21.4</v>
      </c>
      <c r="P11" s="11">
        <f>IF("n.d."='Guinee-Bissau_fr'!Q11,"na",'Guinee-Bissau_fr'!Q11)</f>
        <v>-18.899999999999999</v>
      </c>
      <c r="Q11" s="11">
        <f>IF("n.d."='Guinee-Bissau_fr'!R11,"na",'Guinee-Bissau_fr'!R11)</f>
        <v>-13.5</v>
      </c>
      <c r="R11" s="11">
        <f>IF("n.d."='Guinee-Bissau_fr'!S11,"na",'Guinee-Bissau_fr'!S11)</f>
        <v>-8.5</v>
      </c>
      <c r="S11" s="11">
        <f>IF("n.d."='Guinee-Bissau_fr'!T11,"na",'Guinee-Bissau_fr'!T11)</f>
        <v>-15.4</v>
      </c>
      <c r="T11" s="11">
        <f>IF("n.d."='Guinee-Bissau_fr'!U11,"na",'Guinee-Bissau_fr'!U11)</f>
        <v>11.8</v>
      </c>
      <c r="U11" s="11">
        <f>IF("n.d."='Guinee-Bissau_fr'!V11,"na",'Guinee-Bissau_fr'!V11)</f>
        <v>0.8</v>
      </c>
      <c r="V11" s="11">
        <f>IF("n.d."='Guinee-Bissau_fr'!W11,"na",'Guinee-Bissau_fr'!W11)</f>
        <v>-2.6</v>
      </c>
      <c r="W11" s="11">
        <f>IF("n.d."='Guinee-Bissau_fr'!X11,"na",'Guinee-Bissau_fr'!X11)</f>
        <v>-12.9</v>
      </c>
      <c r="X11" s="11">
        <f>IF("n.d."='Guinee-Bissau_fr'!Y11,"na",'Guinee-Bissau_fr'!Y11)</f>
        <v>-9.1999999999999993</v>
      </c>
      <c r="Y11" s="11">
        <f>IF("n.d."='Guinee-Bissau_fr'!Z11,"na",'Guinee-Bissau_fr'!Z11)</f>
        <v>-15.4</v>
      </c>
      <c r="Z11" s="11">
        <f>IF("n.d."='Guinee-Bissau_fr'!AA11,"na",'Guinee-Bissau_fr'!AA11)</f>
        <v>-51.442084000000008</v>
      </c>
      <c r="AA11" s="11">
        <f>IF("n.d."='Guinee-Bissau_fr'!AB11,"na",'Guinee-Bissau_fr'!AB11)</f>
        <v>-40.102375000000009</v>
      </c>
      <c r="AB11" s="11">
        <f>IF("n.d."='Guinee-Bissau_fr'!AC11,"na",'Guinee-Bissau_fr'!AC11)</f>
        <v>-11.692847999999998</v>
      </c>
      <c r="AC11" s="11">
        <f>IF("n.d."='Guinee-Bissau_fr'!AD11,"na",'Guinee-Bissau_fr'!AD11)</f>
        <v>-37.625741000000005</v>
      </c>
      <c r="AD11" s="11">
        <f>IF("n.d."='Guinee-Bissau_fr'!AE11,"na",'Guinee-Bissau_fr'!AE11)</f>
        <v>-31.799999999999983</v>
      </c>
      <c r="AE11" s="11">
        <f>IF("n.d."='Guinee-Bissau_fr'!AF11,"na",'Guinee-Bissau_fr'!AF11)</f>
        <v>-85.199999999999989</v>
      </c>
      <c r="AF11" s="11">
        <f>IF("n.d."='Guinee-Bissau_fr'!AG11,"na",'Guinee-Bissau_fr'!AG11)</f>
        <v>-75.099999999999994</v>
      </c>
      <c r="AG11" s="11">
        <f>IF("n.d."='Guinee-Bissau_fr'!AH11,"na",'Guinee-Bissau_fr'!AH11)</f>
        <v>-73.449999999999989</v>
      </c>
      <c r="AH11" s="11">
        <f>IF("n.d."='Guinee-Bissau_fr'!AI11,"na",'Guinee-Bissau_fr'!AI11)</f>
        <v>-81.45999999999998</v>
      </c>
      <c r="AI11" s="15"/>
      <c r="AJ11" s="15"/>
      <c r="AK11" s="15"/>
    </row>
    <row r="12" spans="1:37" s="20" customFormat="1" ht="12.75" customHeight="1" x14ac:dyDescent="0.2">
      <c r="A12" s="39" t="s">
        <v>24</v>
      </c>
      <c r="B12" s="11" t="str">
        <f>IF("n.d."='Guinee-Bissau_fr'!C12,"na",'Guinee-Bissau_fr'!C12)</f>
        <v>na</v>
      </c>
      <c r="C12" s="11" t="str">
        <f>IF("n.d."='Guinee-Bissau_fr'!D12,"na",'Guinee-Bissau_fr'!D12)</f>
        <v>na</v>
      </c>
      <c r="D12" s="11" t="str">
        <f>IF("n.d."='Guinee-Bissau_fr'!E12,"na",'Guinee-Bissau_fr'!E12)</f>
        <v>na</v>
      </c>
      <c r="E12" s="11" t="str">
        <f>IF("n.d."='Guinee-Bissau_fr'!F12,"na",'Guinee-Bissau_fr'!F12)</f>
        <v>na</v>
      </c>
      <c r="F12" s="11" t="str">
        <f>IF("n.d."='Guinee-Bissau_fr'!G12,"na",'Guinee-Bissau_fr'!G12)</f>
        <v>na</v>
      </c>
      <c r="G12" s="11" t="str">
        <f>IF("n.d."='Guinee-Bissau_fr'!H12,"na",'Guinee-Bissau_fr'!H12)</f>
        <v>na</v>
      </c>
      <c r="H12" s="11">
        <f>IF("n.d."='Guinee-Bissau_fr'!I12,"na",'Guinee-Bissau_fr'!I12)</f>
        <v>-17.399999999999999</v>
      </c>
      <c r="I12" s="11">
        <f>IF("n.d."='Guinee-Bissau_fr'!J12,"na",'Guinee-Bissau_fr'!J12)</f>
        <v>-16.3</v>
      </c>
      <c r="J12" s="11">
        <f>IF("n.d."='Guinee-Bissau_fr'!K12,"na",'Guinee-Bissau_fr'!K12)</f>
        <v>-9.6999999999999993</v>
      </c>
      <c r="K12" s="11">
        <f>IF("n.d."='Guinee-Bissau_fr'!L12,"na",'Guinee-Bissau_fr'!L12)</f>
        <v>0.6</v>
      </c>
      <c r="L12" s="11">
        <f>IF("n.d."='Guinee-Bissau_fr'!M12,"na",'Guinee-Bissau_fr'!M12)</f>
        <v>-9.5</v>
      </c>
      <c r="M12" s="11">
        <f>IF("n.d."='Guinee-Bissau_fr'!N12,"na",'Guinee-Bissau_fr'!N12)</f>
        <v>-11.1</v>
      </c>
      <c r="N12" s="11">
        <f>IF("n.d."='Guinee-Bissau_fr'!O12,"na",'Guinee-Bissau_fr'!O12)</f>
        <v>-15.5</v>
      </c>
      <c r="O12" s="11">
        <f>IF("n.d."='Guinee-Bissau_fr'!P12,"na",'Guinee-Bissau_fr'!P12)</f>
        <v>-14</v>
      </c>
      <c r="P12" s="11">
        <f>IF("n.d."='Guinee-Bissau_fr'!Q12,"na",'Guinee-Bissau_fr'!Q12)</f>
        <v>-11.7</v>
      </c>
      <c r="Q12" s="11">
        <f>IF("n.d."='Guinee-Bissau_fr'!R12,"na",'Guinee-Bissau_fr'!R12)</f>
        <v>-4.4000000000000004</v>
      </c>
      <c r="R12" s="11">
        <f>IF("n.d."='Guinee-Bissau_fr'!S12,"na",'Guinee-Bissau_fr'!S12)</f>
        <v>-2.6</v>
      </c>
      <c r="S12" s="11">
        <f>IF("n.d."='Guinee-Bissau_fr'!T12,"na",'Guinee-Bissau_fr'!T12)</f>
        <v>-4</v>
      </c>
      <c r="T12" s="11">
        <f>IF("n.d."='Guinee-Bissau_fr'!U12,"na",'Guinee-Bissau_fr'!U12)</f>
        <v>3</v>
      </c>
      <c r="U12" s="11">
        <f>IF("n.d."='Guinee-Bissau_fr'!V12,"na",'Guinee-Bissau_fr'!V12)</f>
        <v>0.2</v>
      </c>
      <c r="V12" s="11">
        <f>IF("n.d."='Guinee-Bissau_fr'!W12,"na",'Guinee-Bissau_fr'!W12)</f>
        <v>-0.5</v>
      </c>
      <c r="W12" s="11">
        <f>IF("n.d."='Guinee-Bissau_fr'!X12,"na",'Guinee-Bissau_fr'!X12)</f>
        <v>-2.4</v>
      </c>
      <c r="X12" s="11">
        <f>IF("n.d."='Guinee-Bissau_fr'!Y12,"na",'Guinee-Bissau_fr'!Y12)</f>
        <v>-1.7804229279749637</v>
      </c>
      <c r="Y12" s="11">
        <f>IF("n.d."='Guinee-Bissau_fr'!Z12,"na",'Guinee-Bissau_fr'!Z12)</f>
        <v>-3.0708256648487331</v>
      </c>
      <c r="Z12" s="11">
        <f>IF("n.d."='Guinee-Bissau_fr'!AA12,"na",'Guinee-Bissau_fr'!AA12)</f>
        <v>-7.5527986999493759</v>
      </c>
      <c r="AA12" s="11">
        <f>IF("n.d."='Guinee-Bissau_fr'!AB12,"na",'Guinee-Bissau_fr'!AB12)</f>
        <v>-5.4351177534586874</v>
      </c>
      <c r="AB12" s="11">
        <f>IF("n.d."='Guinee-Bissau_fr'!AC12,"na",'Guinee-Bissau_fr'!AC12)</f>
        <v>-1.3699036721311726</v>
      </c>
      <c r="AC12" s="11">
        <f>IF("n.d."='Guinee-Bissau_fr'!AD12,"na",'Guinee-Bissau_fr'!AD12)</f>
        <v>-4.5006471958860743</v>
      </c>
      <c r="AD12" s="11">
        <f>IF("n.d."='Guinee-Bissau_fr'!AE12,"na",'Guinee-Bissau_fr'!AE12)</f>
        <v>-3.4164127006107421</v>
      </c>
      <c r="AE12" s="11">
        <f>IF("n.d."='Guinee-Bissau_fr'!AF12,"na",'Guinee-Bissau_fr'!AF12)</f>
        <v>-8.990718104657244</v>
      </c>
      <c r="AF12" s="11">
        <f>IF("n.d."='Guinee-Bissau_fr'!AG12,"na",'Guinee-Bissau_fr'!AG12)</f>
        <v>-7.3055395134756669</v>
      </c>
      <c r="AG12" s="11">
        <f>IF("n.d."='Guinee-Bissau_fr'!AH12,"na",'Guinee-Bissau_fr'!AH12)</f>
        <v>-6.5542214906644318</v>
      </c>
      <c r="AH12" s="11">
        <f>IF("n.d."='Guinee-Bissau_fr'!AI12,"na",'Guinee-Bissau_fr'!AI12)</f>
        <v>-6.5563158607393826</v>
      </c>
      <c r="AI12" s="19"/>
      <c r="AJ12" s="19"/>
      <c r="AK12" s="19"/>
    </row>
    <row r="13" spans="1:37" s="3" customFormat="1" ht="12.75" customHeight="1" x14ac:dyDescent="0.2">
      <c r="A13" s="39" t="s">
        <v>25</v>
      </c>
      <c r="B13" s="11" t="str">
        <f>IF("n.d."='Guinee-Bissau_fr'!C13,"na",'Guinee-Bissau_fr'!C13)</f>
        <v>na</v>
      </c>
      <c r="C13" s="11" t="str">
        <f>IF("n.d."='Guinee-Bissau_fr'!D13,"na",'Guinee-Bissau_fr'!D13)</f>
        <v>na</v>
      </c>
      <c r="D13" s="11" t="str">
        <f>IF("n.d."='Guinee-Bissau_fr'!E13,"na",'Guinee-Bissau_fr'!E13)</f>
        <v>na</v>
      </c>
      <c r="E13" s="11" t="str">
        <f>IF("n.d."='Guinee-Bissau_fr'!F13,"na",'Guinee-Bissau_fr'!F13)</f>
        <v>na</v>
      </c>
      <c r="F13" s="11" t="str">
        <f>IF("n.d."='Guinee-Bissau_fr'!G13,"na",'Guinee-Bissau_fr'!G13)</f>
        <v>na</v>
      </c>
      <c r="G13" s="11" t="str">
        <f>IF("n.d."='Guinee-Bissau_fr'!H13,"na",'Guinee-Bissau_fr'!H13)</f>
        <v>na</v>
      </c>
      <c r="H13" s="11">
        <f>IF("n.d."='Guinee-Bissau_fr'!I13,"na",'Guinee-Bissau_fr'!I13)</f>
        <v>20.8</v>
      </c>
      <c r="I13" s="11">
        <f>IF("n.d."='Guinee-Bissau_fr'!J13,"na",'Guinee-Bissau_fr'!J13)</f>
        <v>38.9</v>
      </c>
      <c r="J13" s="11">
        <f>IF("n.d."='Guinee-Bissau_fr'!K13,"na",'Guinee-Bissau_fr'!K13)</f>
        <v>10.8</v>
      </c>
      <c r="K13" s="11">
        <f>IF("n.d."='Guinee-Bissau_fr'!L13,"na",'Guinee-Bissau_fr'!L13)</f>
        <v>15.2</v>
      </c>
      <c r="L13" s="11">
        <f>IF("n.d."='Guinee-Bissau_fr'!M13,"na",'Guinee-Bissau_fr'!M13)</f>
        <v>15.8</v>
      </c>
      <c r="M13" s="11">
        <f>IF("n.d."='Guinee-Bissau_fr'!N13,"na",'Guinee-Bissau_fr'!N13)</f>
        <v>13</v>
      </c>
      <c r="N13" s="11">
        <f>IF("n.d."='Guinee-Bissau_fr'!O13,"na",'Guinee-Bissau_fr'!O13)</f>
        <v>15.6</v>
      </c>
      <c r="O13" s="11">
        <f>IF("n.d."='Guinee-Bissau_fr'!P13,"na",'Guinee-Bissau_fr'!P13)</f>
        <v>13.3</v>
      </c>
      <c r="P13" s="11">
        <f>IF("n.d."='Guinee-Bissau_fr'!Q13,"na",'Guinee-Bissau_fr'!Q13)</f>
        <v>17.600000000000001</v>
      </c>
      <c r="Q13" s="11">
        <f>IF("n.d."='Guinee-Bissau_fr'!R13,"na",'Guinee-Bissau_fr'!R13)</f>
        <v>10.1</v>
      </c>
      <c r="R13" s="11">
        <f>IF("n.d."='Guinee-Bissau_fr'!S13,"na",'Guinee-Bissau_fr'!S13)</f>
        <v>12.2</v>
      </c>
      <c r="S13" s="11">
        <f>IF("n.d."='Guinee-Bissau_fr'!T13,"na",'Guinee-Bissau_fr'!T13)</f>
        <v>7.2</v>
      </c>
      <c r="T13" s="11">
        <f>IF("n.d."='Guinee-Bissau_fr'!U13,"na",'Guinee-Bissau_fr'!U13)</f>
        <v>6.3</v>
      </c>
      <c r="U13" s="11">
        <f>IF("n.d."='Guinee-Bissau_fr'!V13,"na",'Guinee-Bissau_fr'!V13)</f>
        <v>6.7</v>
      </c>
      <c r="V13" s="11">
        <f>IF("n.d."='Guinee-Bissau_fr'!W13,"na",'Guinee-Bissau_fr'!W13)</f>
        <v>7.3</v>
      </c>
      <c r="W13" s="11">
        <f>IF("n.d."='Guinee-Bissau_fr'!X13,"na",'Guinee-Bissau_fr'!X13)</f>
        <v>5.9</v>
      </c>
      <c r="X13" s="11">
        <f>IF("n.d."='Guinee-Bissau_fr'!Y13,"na",'Guinee-Bissau_fr'!Y13)</f>
        <v>6.7</v>
      </c>
      <c r="Y13" s="11">
        <f>IF("n.d."='Guinee-Bissau_fr'!Z13,"na",'Guinee-Bissau_fr'!Z13)</f>
        <v>17.04129782382708</v>
      </c>
      <c r="Z13" s="11">
        <f>IF("n.d."='Guinee-Bissau_fr'!AA13,"na",'Guinee-Bissau_fr'!AA13)</f>
        <v>14.975782617882203</v>
      </c>
      <c r="AA13" s="11">
        <f>IF("n.d."='Guinee-Bissau_fr'!AB13,"na",'Guinee-Bissau_fr'!AB13)</f>
        <v>18.130939818513063</v>
      </c>
      <c r="AB13" s="11">
        <f>IF("n.d."='Guinee-Bissau_fr'!AC13,"na",'Guinee-Bissau_fr'!AC13)</f>
        <v>17.502495481912732</v>
      </c>
      <c r="AC13" s="11">
        <f>IF("n.d."='Guinee-Bissau_fr'!AD13,"na",'Guinee-Bissau_fr'!AD13)</f>
        <v>11.173561573737127</v>
      </c>
      <c r="AD13" s="11">
        <f>IF("n.d."='Guinee-Bissau_fr'!AE13,"na",'Guinee-Bissau_fr'!AE13)</f>
        <v>22.7</v>
      </c>
      <c r="AE13" s="11">
        <f>IF("n.d."='Guinee-Bissau_fr'!AF13,"na",'Guinee-Bissau_fr'!AF13)</f>
        <v>22.8</v>
      </c>
      <c r="AF13" s="11">
        <f>IF("n.d."='Guinee-Bissau_fr'!AG13,"na",'Guinee-Bissau_fr'!AG13)</f>
        <v>17.3</v>
      </c>
      <c r="AG13" s="11">
        <f>IF("n.d."='Guinee-Bissau_fr'!AH13,"na",'Guinee-Bissau_fr'!AH13)</f>
        <v>19</v>
      </c>
      <c r="AH13" s="11">
        <f>IF("n.d."='Guinee-Bissau_fr'!AI13,"na",'Guinee-Bissau_fr'!AI13)</f>
        <v>24</v>
      </c>
      <c r="AI13" s="21"/>
      <c r="AJ13" s="21"/>
      <c r="AK13" s="21"/>
    </row>
    <row r="14" spans="1:37" s="8" customFormat="1" ht="12.75" customHeight="1" x14ac:dyDescent="0.2">
      <c r="A14" s="39" t="s">
        <v>26</v>
      </c>
      <c r="B14" s="11" t="str">
        <f>IF("n.d."='Guinee-Bissau_fr'!C14,"na",'Guinee-Bissau_fr'!C14)</f>
        <v>na</v>
      </c>
      <c r="C14" s="11" t="str">
        <f>IF("n.d."='Guinee-Bissau_fr'!D14,"na",'Guinee-Bissau_fr'!D14)</f>
        <v>na</v>
      </c>
      <c r="D14" s="11" t="str">
        <f>IF("n.d."='Guinee-Bissau_fr'!E14,"na",'Guinee-Bissau_fr'!E14)</f>
        <v>na</v>
      </c>
      <c r="E14" s="11" t="str">
        <f>IF("n.d."='Guinee-Bissau_fr'!F14,"na",'Guinee-Bissau_fr'!F14)</f>
        <v>na</v>
      </c>
      <c r="F14" s="11" t="str">
        <f>IF("n.d."='Guinee-Bissau_fr'!G14,"na",'Guinee-Bissau_fr'!G14)</f>
        <v>na</v>
      </c>
      <c r="G14" s="11" t="str">
        <f>IF("n.d."='Guinee-Bissau_fr'!H14,"na",'Guinee-Bissau_fr'!H14)</f>
        <v>na</v>
      </c>
      <c r="H14" s="11">
        <f>IF("n.d."='Guinee-Bissau_fr'!I14,"na",'Guinee-Bissau_fr'!I14)</f>
        <v>16.3</v>
      </c>
      <c r="I14" s="11">
        <f>IF("n.d."='Guinee-Bissau_fr'!J14,"na",'Guinee-Bissau_fr'!J14)</f>
        <v>16.8</v>
      </c>
      <c r="J14" s="11">
        <f>IF("n.d."='Guinee-Bissau_fr'!K14,"na",'Guinee-Bissau_fr'!K14)</f>
        <v>15.4</v>
      </c>
      <c r="K14" s="11">
        <f>IF("n.d."='Guinee-Bissau_fr'!L14,"na",'Guinee-Bissau_fr'!L14)</f>
        <v>33.5</v>
      </c>
      <c r="L14" s="11">
        <f>IF("n.d."='Guinee-Bissau_fr'!M14,"na",'Guinee-Bissau_fr'!M14)</f>
        <v>37.200000000000003</v>
      </c>
      <c r="M14" s="11">
        <f>IF("n.d."='Guinee-Bissau_fr'!N14,"na",'Guinee-Bissau_fr'!N14)</f>
        <v>51.3</v>
      </c>
      <c r="N14" s="11">
        <f>IF("n.d."='Guinee-Bissau_fr'!O14,"na",'Guinee-Bissau_fr'!O14)</f>
        <v>7.8</v>
      </c>
      <c r="O14" s="11">
        <f>IF("n.d."='Guinee-Bissau_fr'!P14,"na",'Guinee-Bissau_fr'!P14)</f>
        <v>26.6</v>
      </c>
      <c r="P14" s="11">
        <f>IF("n.d."='Guinee-Bissau_fr'!Q14,"na",'Guinee-Bissau_fr'!Q14)</f>
        <v>36.9</v>
      </c>
      <c r="Q14" s="11">
        <f>IF("n.d."='Guinee-Bissau_fr'!R14,"na",'Guinee-Bissau_fr'!R14)</f>
        <v>33.9</v>
      </c>
      <c r="R14" s="11">
        <f>IF("n.d."='Guinee-Bissau_fr'!S14,"na",'Guinee-Bissau_fr'!S14)</f>
        <v>44.4</v>
      </c>
      <c r="S14" s="11">
        <f>IF("n.d."='Guinee-Bissau_fr'!T14,"na",'Guinee-Bissau_fr'!T14)</f>
        <v>53</v>
      </c>
      <c r="T14" s="11">
        <f>IF("n.d."='Guinee-Bissau_fr'!U14,"na",'Guinee-Bissau_fr'!U14)</f>
        <v>61.4</v>
      </c>
      <c r="U14" s="11">
        <f>IF("n.d."='Guinee-Bissau_fr'!V14,"na",'Guinee-Bissau_fr'!V14)</f>
        <v>64.400000000000006</v>
      </c>
      <c r="V14" s="11">
        <f>IF("n.d."='Guinee-Bissau_fr'!W14,"na",'Guinee-Bissau_fr'!W14)</f>
        <v>95.4</v>
      </c>
      <c r="W14" s="11">
        <f>IF("n.d."='Guinee-Bissau_fr'!X14,"na",'Guinee-Bissau_fr'!X14)</f>
        <v>65</v>
      </c>
      <c r="X14" s="11">
        <f>IF("n.d."='Guinee-Bissau_fr'!Y14,"na",'Guinee-Bissau_fr'!Y14)</f>
        <v>56.4</v>
      </c>
      <c r="Y14" s="11">
        <f>IF("n.d."='Guinee-Bissau_fr'!Z14,"na",'Guinee-Bissau_fr'!Z14)</f>
        <v>120.3</v>
      </c>
      <c r="Z14" s="11">
        <f>IF("n.d."='Guinee-Bissau_fr'!AA14,"na",'Guinee-Bissau_fr'!AA14)</f>
        <v>159.5</v>
      </c>
      <c r="AA14" s="11">
        <f>IF("n.d."='Guinee-Bissau_fr'!AB14,"na",'Guinee-Bissau_fr'!AB14)</f>
        <v>153.12245553399998</v>
      </c>
      <c r="AB14" s="11">
        <f>IF("n.d."='Guinee-Bissau_fr'!AC14,"na",'Guinee-Bissau_fr'!AC14)</f>
        <v>176.22436571515399</v>
      </c>
      <c r="AC14" s="11">
        <f>IF("n.d."='Guinee-Bissau_fr'!AD14,"na",'Guinee-Bissau_fr'!AD14)</f>
        <v>169.75945102300003</v>
      </c>
      <c r="AD14" s="11">
        <f>IF("n.d."='Guinee-Bissau_fr'!AE14,"na",'Guinee-Bissau_fr'!AE14)</f>
        <v>182.53807381832766</v>
      </c>
      <c r="AE14" s="11">
        <f>IF("n.d."='Guinee-Bissau_fr'!AF14,"na",'Guinee-Bissau_fr'!AF14)</f>
        <v>162.95865949942313</v>
      </c>
      <c r="AF14" s="11">
        <f>IF("n.d."='Guinee-Bissau_fr'!AG14,"na",'Guinee-Bissau_fr'!AG14)</f>
        <v>217.51390548800003</v>
      </c>
      <c r="AG14" s="11">
        <f>IF("n.d."='Guinee-Bissau_fr'!AH14,"na",'Guinee-Bissau_fr'!AH14)</f>
        <v>165.90580788599999</v>
      </c>
      <c r="AH14" s="11">
        <f>IF("n.d."='Guinee-Bissau_fr'!AI14,"na",'Guinee-Bissau_fr'!AI14)</f>
        <v>150.19999999999999</v>
      </c>
      <c r="AI14" s="15"/>
      <c r="AJ14" s="15"/>
      <c r="AK14" s="15"/>
    </row>
    <row r="15" spans="1:37" s="8" customFormat="1" ht="12.75" customHeight="1" x14ac:dyDescent="0.2">
      <c r="A15" s="39" t="s">
        <v>27</v>
      </c>
      <c r="B15" s="11" t="str">
        <f>IF("n.d."='Guinee-Bissau_fr'!C15,"na",'Guinee-Bissau_fr'!C15)</f>
        <v>na</v>
      </c>
      <c r="C15" s="11" t="str">
        <f>IF("n.d."='Guinee-Bissau_fr'!D15,"na",'Guinee-Bissau_fr'!D15)</f>
        <v>na</v>
      </c>
      <c r="D15" s="11" t="str">
        <f>IF("n.d."='Guinee-Bissau_fr'!E15,"na",'Guinee-Bissau_fr'!E15)</f>
        <v>na</v>
      </c>
      <c r="E15" s="11" t="str">
        <f>IF("n.d."='Guinee-Bissau_fr'!F15,"na",'Guinee-Bissau_fr'!F15)</f>
        <v>na</v>
      </c>
      <c r="F15" s="11" t="str">
        <f>IF("n.d."='Guinee-Bissau_fr'!G15,"na",'Guinee-Bissau_fr'!G15)</f>
        <v>na</v>
      </c>
      <c r="G15" s="11" t="str">
        <f>IF("n.d."='Guinee-Bissau_fr'!H15,"na",'Guinee-Bissau_fr'!H15)</f>
        <v>na</v>
      </c>
      <c r="H15" s="11">
        <f>IF("n.d."='Guinee-Bissau_fr'!I15,"na",'Guinee-Bissau_fr'!I15)</f>
        <v>7.7</v>
      </c>
      <c r="I15" s="11">
        <f>IF("n.d."='Guinee-Bissau_fr'!J15,"na",'Guinee-Bissau_fr'!J15)</f>
        <v>9.9</v>
      </c>
      <c r="J15" s="11">
        <f>IF("n.d."='Guinee-Bissau_fr'!K15,"na",'Guinee-Bissau_fr'!K15)</f>
        <v>11.9</v>
      </c>
      <c r="K15" s="11">
        <f>IF("n.d."='Guinee-Bissau_fr'!L15,"na",'Guinee-Bissau_fr'!L15)</f>
        <v>4.5</v>
      </c>
      <c r="L15" s="11">
        <f>IF("n.d."='Guinee-Bissau_fr'!M15,"na",'Guinee-Bissau_fr'!M15)</f>
        <v>4.4000000000000004</v>
      </c>
      <c r="M15" s="11">
        <f>IF("n.d."='Guinee-Bissau_fr'!N15,"na",'Guinee-Bissau_fr'!N15)</f>
        <v>4.2</v>
      </c>
      <c r="N15" s="11">
        <f>IF("n.d."='Guinee-Bissau_fr'!O15,"na",'Guinee-Bissau_fr'!O15)</f>
        <v>2.7</v>
      </c>
      <c r="O15" s="11">
        <f>IF("n.d."='Guinee-Bissau_fr'!P15,"na",'Guinee-Bissau_fr'!P15)</f>
        <v>2.2999999999999998</v>
      </c>
      <c r="P15" s="11">
        <f>IF("n.d."='Guinee-Bissau_fr'!Q15,"na",'Guinee-Bissau_fr'!Q15)</f>
        <v>3.4</v>
      </c>
      <c r="Q15" s="11">
        <f>IF("n.d."='Guinee-Bissau_fr'!R15,"na",'Guinee-Bissau_fr'!R15)</f>
        <v>6.3</v>
      </c>
      <c r="R15" s="11">
        <f>IF("n.d."='Guinee-Bissau_fr'!S15,"na",'Guinee-Bissau_fr'!S15)</f>
        <v>10.5</v>
      </c>
      <c r="S15" s="11">
        <f>IF("n.d."='Guinee-Bissau_fr'!T15,"na",'Guinee-Bissau_fr'!T15)</f>
        <v>18.600000000000001</v>
      </c>
      <c r="T15" s="11">
        <f>IF("n.d."='Guinee-Bissau_fr'!U15,"na",'Guinee-Bissau_fr'!U15)</f>
        <v>22.1</v>
      </c>
      <c r="U15" s="11">
        <f>IF("n.d."='Guinee-Bissau_fr'!V15,"na",'Guinee-Bissau_fr'!V15)</f>
        <v>34</v>
      </c>
      <c r="V15" s="11">
        <f>IF("n.d."='Guinee-Bissau_fr'!W15,"na",'Guinee-Bissau_fr'!W15)</f>
        <v>54.1</v>
      </c>
      <c r="W15" s="11">
        <f>IF("n.d."='Guinee-Bissau_fr'!X15,"na",'Guinee-Bissau_fr'!X15)</f>
        <v>64.2</v>
      </c>
      <c r="X15" s="11">
        <f>IF("n.d."='Guinee-Bissau_fr'!Y15,"na",'Guinee-Bissau_fr'!Y15)</f>
        <v>66.599999999999994</v>
      </c>
      <c r="Y15" s="11">
        <f>IF("n.d."='Guinee-Bissau_fr'!Z15,"na",'Guinee-Bissau_fr'!Z15)</f>
        <v>50.55</v>
      </c>
      <c r="Z15" s="11">
        <f>IF("n.d."='Guinee-Bissau_fr'!AA15,"na",'Guinee-Bissau_fr'!AA15)</f>
        <v>100.97799999999999</v>
      </c>
      <c r="AA15" s="11">
        <f>IF("n.d."='Guinee-Bissau_fr'!AB15,"na",'Guinee-Bissau_fr'!AB15)</f>
        <v>101.13799999999999</v>
      </c>
      <c r="AB15" s="11">
        <f>IF("n.d."='Guinee-Bissau_fr'!AC15,"na",'Guinee-Bissau_fr'!AC15)</f>
        <v>83.266000000000005</v>
      </c>
      <c r="AC15" s="11">
        <f>IF("n.d."='Guinee-Bissau_fr'!AD15,"na",'Guinee-Bissau_fr'!AD15)</f>
        <v>118.22313528245782</v>
      </c>
      <c r="AD15" s="11">
        <f>IF("n.d."='Guinee-Bissau_fr'!AE15,"na",'Guinee-Bissau_fr'!AE15)</f>
        <v>128.208</v>
      </c>
      <c r="AE15" s="11">
        <f>IF("n.d."='Guinee-Bissau_fr'!AF15,"na",'Guinee-Bissau_fr'!AF15)</f>
        <v>147.12770587999998</v>
      </c>
      <c r="AF15" s="11">
        <f>IF("n.d."='Guinee-Bissau_fr'!AG15,"na",'Guinee-Bissau_fr'!AG15)</f>
        <v>154.43439352999999</v>
      </c>
      <c r="AG15" s="11">
        <f>IF("n.d."='Guinee-Bissau_fr'!AH15,"na",'Guinee-Bissau_fr'!AH15)</f>
        <v>190.76882431300001</v>
      </c>
      <c r="AH15" s="11">
        <f>IF("n.d."='Guinee-Bissau_fr'!AI15,"na",'Guinee-Bissau_fr'!AI15)</f>
        <v>189.82461514099998</v>
      </c>
      <c r="AI15" s="15"/>
      <c r="AJ15" s="15"/>
      <c r="AK15" s="15"/>
    </row>
    <row r="16" spans="1:37" s="8" customFormat="1" ht="12.75" customHeight="1" x14ac:dyDescent="0.2">
      <c r="A16" s="39" t="s">
        <v>28</v>
      </c>
      <c r="B16" s="11" t="str">
        <f>IF("n.d."='Guinee-Bissau_fr'!C16,"na",'Guinee-Bissau_fr'!C16)</f>
        <v>na</v>
      </c>
      <c r="C16" s="11" t="str">
        <f>IF("n.d."='Guinee-Bissau_fr'!D16,"na",'Guinee-Bissau_fr'!D16)</f>
        <v>na</v>
      </c>
      <c r="D16" s="11" t="str">
        <f>IF("n.d."='Guinee-Bissau_fr'!E16,"na",'Guinee-Bissau_fr'!E16)</f>
        <v>na</v>
      </c>
      <c r="E16" s="11" t="str">
        <f>IF("n.d."='Guinee-Bissau_fr'!F16,"na",'Guinee-Bissau_fr'!F16)</f>
        <v>na</v>
      </c>
      <c r="F16" s="11" t="str">
        <f>IF("n.d."='Guinee-Bissau_fr'!G16,"na",'Guinee-Bissau_fr'!G16)</f>
        <v>na</v>
      </c>
      <c r="G16" s="11" t="str">
        <f>IF("n.d."='Guinee-Bissau_fr'!H16,"na",'Guinee-Bissau_fr'!H16)</f>
        <v>na</v>
      </c>
      <c r="H16" s="11">
        <f>IF("n.d."='Guinee-Bissau_fr'!I16,"na",'Guinee-Bissau_fr'!I16)</f>
        <v>4.2</v>
      </c>
      <c r="I16" s="11">
        <f>IF("n.d."='Guinee-Bissau_fr'!J16,"na",'Guinee-Bissau_fr'!J16)</f>
        <v>3.9</v>
      </c>
      <c r="J16" s="11">
        <f>IF("n.d."='Guinee-Bissau_fr'!K16,"na",'Guinee-Bissau_fr'!K16)</f>
        <v>9</v>
      </c>
      <c r="K16" s="11">
        <f>IF("n.d."='Guinee-Bissau_fr'!L16,"na",'Guinee-Bissau_fr'!L16)</f>
        <v>15.8</v>
      </c>
      <c r="L16" s="11">
        <f>IF("n.d."='Guinee-Bissau_fr'!M16,"na",'Guinee-Bissau_fr'!M16)</f>
        <v>15.4</v>
      </c>
      <c r="M16" s="11">
        <f>IF("n.d."='Guinee-Bissau_fr'!N16,"na",'Guinee-Bissau_fr'!N16)</f>
        <v>18.600000000000001</v>
      </c>
      <c r="N16" s="11">
        <f>IF("n.d."='Guinee-Bissau_fr'!O16,"na",'Guinee-Bissau_fr'!O16)</f>
        <v>15.1</v>
      </c>
      <c r="O16" s="11">
        <f>IF("n.d."='Guinee-Bissau_fr'!P16,"na",'Guinee-Bissau_fr'!P16)</f>
        <v>9.6999999999999993</v>
      </c>
      <c r="P16" s="11">
        <f>IF("n.d."='Guinee-Bissau_fr'!Q16,"na",'Guinee-Bissau_fr'!Q16)</f>
        <v>12.5</v>
      </c>
      <c r="Q16" s="11">
        <f>IF("n.d."='Guinee-Bissau_fr'!R16,"na",'Guinee-Bissau_fr'!R16)</f>
        <v>10.4</v>
      </c>
      <c r="R16" s="11">
        <f>IF("n.d."='Guinee-Bissau_fr'!S16,"na",'Guinee-Bissau_fr'!S16)</f>
        <v>10.199999999999999</v>
      </c>
      <c r="S16" s="11">
        <f>IF("n.d."='Guinee-Bissau_fr'!T16,"na",'Guinee-Bissau_fr'!T16)</f>
        <v>9.1</v>
      </c>
      <c r="T16" s="11">
        <f>IF("n.d."='Guinee-Bissau_fr'!U16,"na",'Guinee-Bissau_fr'!U16)</f>
        <v>-2.7</v>
      </c>
      <c r="U16" s="11">
        <f>IF("n.d."='Guinee-Bissau_fr'!V16,"na",'Guinee-Bissau_fr'!V16)</f>
        <v>3</v>
      </c>
      <c r="V16" s="11">
        <f>IF("n.d."='Guinee-Bissau_fr'!W16,"na",'Guinee-Bissau_fr'!W16)</f>
        <v>8</v>
      </c>
      <c r="W16" s="11">
        <f>IF("n.d."='Guinee-Bissau_fr'!X16,"na",'Guinee-Bissau_fr'!X16)</f>
        <v>21.1</v>
      </c>
      <c r="X16" s="11">
        <f>IF("n.d."='Guinee-Bissau_fr'!Y16,"na",'Guinee-Bissau_fr'!Y16)</f>
        <v>21.444484688999999</v>
      </c>
      <c r="Y16" s="11">
        <f>IF("n.d."='Guinee-Bissau_fr'!Z16,"na",'Guinee-Bissau_fr'!Z16)</f>
        <v>36.815483878999999</v>
      </c>
      <c r="Z16" s="11">
        <f>IF("n.d."='Guinee-Bissau_fr'!AA16,"na",'Guinee-Bissau_fr'!AA16)</f>
        <v>94.077025098000007</v>
      </c>
      <c r="AA16" s="11">
        <f>IF("n.d."='Guinee-Bissau_fr'!AB16,"na",'Guinee-Bissau_fr'!AB16)</f>
        <v>111.32755165899999</v>
      </c>
      <c r="AB16" s="11">
        <f>IF("n.d."='Guinee-Bissau_fr'!AC16,"na",'Guinee-Bissau_fr'!AC16)</f>
        <v>61.808223794</v>
      </c>
      <c r="AC16" s="11">
        <f>IF("n.d."='Guinee-Bissau_fr'!AD16,"na",'Guinee-Bissau_fr'!AD16)</f>
        <v>51.707232818000001</v>
      </c>
      <c r="AD16" s="11">
        <f>IF("n.d."='Guinee-Bissau_fr'!AE16,"na",'Guinee-Bissau_fr'!AE16)</f>
        <v>58.832086778000004</v>
      </c>
      <c r="AE16" s="11">
        <f>IF("n.d."='Guinee-Bissau_fr'!AF16,"na",'Guinee-Bissau_fr'!AF16)</f>
        <v>47.234177651000003</v>
      </c>
      <c r="AF16" s="11">
        <f>IF("n.d."='Guinee-Bissau_fr'!AG16,"na",'Guinee-Bissau_fr'!AG16)</f>
        <v>73.377218855999999</v>
      </c>
      <c r="AG16" s="11">
        <f>IF("n.d."='Guinee-Bissau_fr'!AH16,"na",'Guinee-Bissau_fr'!AH16)</f>
        <v>97.415074369999999</v>
      </c>
      <c r="AH16" s="11">
        <f>IF("n.d."='Guinee-Bissau_fr'!AI16,"na",'Guinee-Bissau_fr'!AI16)</f>
        <v>125.37192801399999</v>
      </c>
      <c r="AI16" s="15"/>
      <c r="AJ16" s="15"/>
      <c r="AK16" s="15"/>
    </row>
    <row r="17" spans="1:37" s="8" customFormat="1" ht="12.75" customHeight="1" x14ac:dyDescent="0.2">
      <c r="A17" s="39" t="s">
        <v>29</v>
      </c>
      <c r="B17" s="11" t="str">
        <f>IF("n.d."='Guinee-Bissau_fr'!C17,"na",'Guinee-Bissau_fr'!C17)</f>
        <v>na</v>
      </c>
      <c r="C17" s="11" t="str">
        <f>IF("n.d."='Guinee-Bissau_fr'!D17,"na",'Guinee-Bissau_fr'!D17)</f>
        <v>na</v>
      </c>
      <c r="D17" s="11" t="str">
        <f>IF("n.d."='Guinee-Bissau_fr'!E17,"na",'Guinee-Bissau_fr'!E17)</f>
        <v>na</v>
      </c>
      <c r="E17" s="11" t="str">
        <f>IF("n.d."='Guinee-Bissau_fr'!F17,"na",'Guinee-Bissau_fr'!F17)</f>
        <v>na</v>
      </c>
      <c r="F17" s="11" t="str">
        <f>IF("n.d."='Guinee-Bissau_fr'!G17,"na",'Guinee-Bissau_fr'!G17)</f>
        <v>na</v>
      </c>
      <c r="G17" s="11" t="str">
        <f>IF("n.d."='Guinee-Bissau_fr'!H17,"na",'Guinee-Bissau_fr'!H17)</f>
        <v>na</v>
      </c>
      <c r="H17" s="11">
        <f>IF("n.d."='Guinee-Bissau_fr'!I17,"na",'Guinee-Bissau_fr'!I17)</f>
        <v>38.200000000000003</v>
      </c>
      <c r="I17" s="11">
        <f>IF("n.d."='Guinee-Bissau_fr'!J17,"na",'Guinee-Bissau_fr'!J17)</f>
        <v>35.799999999999997</v>
      </c>
      <c r="J17" s="11">
        <f>IF("n.d."='Guinee-Bissau_fr'!K17,"na",'Guinee-Bissau_fr'!K17)</f>
        <v>38.1</v>
      </c>
      <c r="K17" s="11">
        <f>IF("n.d."='Guinee-Bissau_fr'!L17,"na",'Guinee-Bissau_fr'!L17)</f>
        <v>63.9</v>
      </c>
      <c r="L17" s="11">
        <f>IF("n.d."='Guinee-Bissau_fr'!M17,"na",'Guinee-Bissau_fr'!M17)</f>
        <v>70.400000000000006</v>
      </c>
      <c r="M17" s="11">
        <f>IF("n.d."='Guinee-Bissau_fr'!N17,"na",'Guinee-Bissau_fr'!N17)</f>
        <v>86.4</v>
      </c>
      <c r="N17" s="11">
        <f>IF("n.d."='Guinee-Bissau_fr'!O17,"na",'Guinee-Bissau_fr'!O17)</f>
        <v>30.5</v>
      </c>
      <c r="O17" s="11">
        <f>IF("n.d."='Guinee-Bissau_fr'!P17,"na",'Guinee-Bissau_fr'!P17)</f>
        <v>43.6</v>
      </c>
      <c r="P17" s="11">
        <f>IF("n.d."='Guinee-Bissau_fr'!Q17,"na",'Guinee-Bissau_fr'!Q17)</f>
        <v>52.4</v>
      </c>
      <c r="Q17" s="11">
        <f>IF("n.d."='Guinee-Bissau_fr'!R17,"na",'Guinee-Bissau_fr'!R17)</f>
        <v>55.2</v>
      </c>
      <c r="R17" s="11">
        <f>IF("n.d."='Guinee-Bissau_fr'!S17,"na",'Guinee-Bissau_fr'!S17)</f>
        <v>68.900000000000006</v>
      </c>
      <c r="S17" s="11">
        <f>IF("n.d."='Guinee-Bissau_fr'!T17,"na",'Guinee-Bissau_fr'!T17)</f>
        <v>89.2</v>
      </c>
      <c r="T17" s="11">
        <f>IF("n.d."='Guinee-Bissau_fr'!U17,"na",'Guinee-Bissau_fr'!U17)</f>
        <v>95.3</v>
      </c>
      <c r="U17" s="11">
        <f>IF("n.d."='Guinee-Bissau_fr'!V17,"na",'Guinee-Bissau_fr'!V17)</f>
        <v>123.6</v>
      </c>
      <c r="V17" s="11">
        <f>IF("n.d."='Guinee-Bissau_fr'!W17,"na",'Guinee-Bissau_fr'!W17)</f>
        <v>173.7</v>
      </c>
      <c r="W17" s="11">
        <f>IF("n.d."='Guinee-Bissau_fr'!X17,"na",'Guinee-Bissau_fr'!X17)</f>
        <v>162.80000000000001</v>
      </c>
      <c r="X17" s="11">
        <f>IF("n.d."='Guinee-Bissau_fr'!Y17,"na",'Guinee-Bissau_fr'!Y17)</f>
        <v>161.98534638800001</v>
      </c>
      <c r="Y17" s="11">
        <f>IF("n.d."='Guinee-Bissau_fr'!Z17,"na",'Guinee-Bissau_fr'!Z17)</f>
        <v>240.71290108117978</v>
      </c>
      <c r="Z17" s="11">
        <f>IF("n.d."='Guinee-Bissau_fr'!AA17,"na",'Guinee-Bissau_fr'!AA17)</f>
        <v>306.16901896185044</v>
      </c>
      <c r="AA17" s="11">
        <f>IF("n.d."='Guinee-Bissau_fr'!AB17,"na",'Guinee-Bissau_fr'!AB17)</f>
        <v>334.76122735326243</v>
      </c>
      <c r="AB17" s="11">
        <f>IF("n.d."='Guinee-Bissau_fr'!AC17,"na",'Guinee-Bissau_fr'!AC17)</f>
        <v>344.18835642654557</v>
      </c>
      <c r="AC17" s="11">
        <f>IF("n.d."='Guinee-Bissau_fr'!AD17,"na",'Guinee-Bissau_fr'!AD17)</f>
        <v>365.03079364899997</v>
      </c>
      <c r="AD17" s="11">
        <f>IF("n.d."='Guinee-Bissau_fr'!AE17,"na",'Guinee-Bissau_fr'!AE17)</f>
        <v>365.95496111532771</v>
      </c>
      <c r="AE17" s="11">
        <f>IF("n.d."='Guinee-Bissau_fr'!AF17,"na",'Guinee-Bissau_fr'!AF17)</f>
        <v>399.23059035142307</v>
      </c>
      <c r="AF17" s="11">
        <f>IF("n.d."='Guinee-Bissau_fr'!AG17,"na",'Guinee-Bissau_fr'!AG17)</f>
        <v>482.64392979199999</v>
      </c>
      <c r="AG17" s="11">
        <f>IF("n.d."='Guinee-Bissau_fr'!AH17,"na",'Guinee-Bissau_fr'!AH17)</f>
        <v>499.56636565600002</v>
      </c>
      <c r="AH17" s="11">
        <f>IF("n.d."='Guinee-Bissau_fr'!AI17,"na",'Guinee-Bissau_fr'!AI17)</f>
        <v>494.09253902800003</v>
      </c>
      <c r="AI17" s="15"/>
      <c r="AJ17" s="15"/>
      <c r="AK17" s="15"/>
    </row>
    <row r="18" spans="1:37" s="8" customFormat="1" ht="12.75" customHeight="1" x14ac:dyDescent="0.2">
      <c r="A18" s="39" t="s">
        <v>30</v>
      </c>
      <c r="B18" s="11" t="str">
        <f>IF("n.d."='Guinee-Bissau_fr'!C18,"na",'Guinee-Bissau_fr'!C18)</f>
        <v>na</v>
      </c>
      <c r="C18" s="11" t="str">
        <f>IF("n.d."='Guinee-Bissau_fr'!D18,"na",'Guinee-Bissau_fr'!D18)</f>
        <v>na</v>
      </c>
      <c r="D18" s="11" t="str">
        <f>IF("n.d."='Guinee-Bissau_fr'!E18,"na",'Guinee-Bissau_fr'!E18)</f>
        <v>na</v>
      </c>
      <c r="E18" s="11" t="str">
        <f>IF("n.d."='Guinee-Bissau_fr'!F18,"na",'Guinee-Bissau_fr'!F18)</f>
        <v>na</v>
      </c>
      <c r="F18" s="11" t="str">
        <f>IF("n.d."='Guinee-Bissau_fr'!G18,"na",'Guinee-Bissau_fr'!G18)</f>
        <v>na</v>
      </c>
      <c r="G18" s="11" t="str">
        <f>IF("n.d."='Guinee-Bissau_fr'!H18,"na",'Guinee-Bissau_fr'!H18)</f>
        <v>na</v>
      </c>
      <c r="H18" s="11">
        <f>IF("n.d."='Guinee-Bissau_fr'!I18,"na",'Guinee-Bissau_fr'!I18)</f>
        <v>23.478795328826063</v>
      </c>
      <c r="I18" s="11">
        <f>IF("n.d."='Guinee-Bissau_fr'!J18,"na",'Guinee-Bissau_fr'!J18)</f>
        <v>29.392446633825941</v>
      </c>
      <c r="J18" s="11">
        <f>IF("n.d."='Guinee-Bissau_fr'!K18,"na",'Guinee-Bissau_fr'!K18)</f>
        <v>27.568740955137482</v>
      </c>
      <c r="K18" s="11">
        <f>IF("n.d."='Guinee-Bissau_fr'!L18,"na",'Guinee-Bissau_fr'!L18)</f>
        <v>41.628664495114002</v>
      </c>
      <c r="L18" s="11">
        <f>IF("n.d."='Guinee-Bissau_fr'!M18,"na",'Guinee-Bissau_fr'!M18)</f>
        <v>48.252227553118573</v>
      </c>
      <c r="M18" s="11">
        <f>IF("n.d."='Guinee-Bissau_fr'!N18,"na",'Guinee-Bissau_fr'!N18)</f>
        <v>60.887949260042284</v>
      </c>
      <c r="N18" s="11">
        <f>IF("n.d."='Guinee-Bissau_fr'!O18,"na",'Guinee-Bissau_fr'!O18)</f>
        <v>21.958243340532757</v>
      </c>
      <c r="O18" s="11">
        <f>IF("n.d."='Guinee-Bissau_fr'!P18,"na",'Guinee-Bissau_fr'!P18)</f>
        <v>28.627708470124752</v>
      </c>
      <c r="P18" s="11">
        <f>IF("n.d."='Guinee-Bissau_fr'!Q18,"na",'Guinee-Bissau_fr'!Q18)</f>
        <v>32.385661310259579</v>
      </c>
      <c r="Q18" s="11">
        <f>IF("n.d."='Guinee-Bissau_fr'!R18,"na",'Guinee-Bissau_fr'!R18)</f>
        <v>18.24793388429752</v>
      </c>
      <c r="R18" s="11">
        <f>IF("n.d."='Guinee-Bissau_fr'!S18,"na",'Guinee-Bissau_fr'!S18)</f>
        <v>20.815709969788522</v>
      </c>
      <c r="S18" s="11">
        <f>IF("n.d."='Guinee-Bissau_fr'!T18,"na",'Guinee-Bissau_fr'!T18)</f>
        <v>23.049095607235142</v>
      </c>
      <c r="T18" s="11">
        <f>IF("n.d."='Guinee-Bissau_fr'!U18,"na",'Guinee-Bissau_fr'!U18)</f>
        <v>24.404609475032011</v>
      </c>
      <c r="U18" s="11">
        <f>IF("n.d."='Guinee-Bissau_fr'!V18,"na",'Guinee-Bissau_fr'!V18)</f>
        <v>29.534050179211469</v>
      </c>
      <c r="V18" s="11">
        <f>IF("n.d."='Guinee-Bissau_fr'!W18,"na",'Guinee-Bissau_fr'!W18)</f>
        <v>37.346807138249829</v>
      </c>
      <c r="W18" s="11">
        <f>IF("n.d."='Guinee-Bissau_fr'!X18,"na",'Guinee-Bissau_fr'!X18)</f>
        <v>34.712153518123671</v>
      </c>
      <c r="X18" s="11">
        <f>IF("n.d."='Guinee-Bissau_fr'!Y18,"na",'Guinee-Bissau_fr'!Y18)</f>
        <v>31.349979947358236</v>
      </c>
      <c r="Y18" s="11">
        <f>IF("n.d."='Guinee-Bissau_fr'!Z18,"na",'Guinee-Bissau_fr'!Z18)</f>
        <v>42.943136393635989</v>
      </c>
      <c r="Z18" s="11">
        <f>IF("n.d."='Guinee-Bissau_fr'!AA18,"na",'Guinee-Bissau_fr'!AA18)</f>
        <v>44.952163453950256</v>
      </c>
      <c r="AA18" s="11">
        <f>IF("n.d."='Guinee-Bissau_fr'!AB18,"na",'Guinee-Bissau_fr'!AB18)</f>
        <v>45.370547005191995</v>
      </c>
      <c r="AB18" s="11">
        <f>IF("n.d."='Guinee-Bissau_fr'!AC18,"na",'Guinee-Bissau_fr'!AC18)</f>
        <v>40.324213003839418</v>
      </c>
      <c r="AC18" s="11">
        <f>IF("n.d."='Guinee-Bissau_fr'!AD18,"na",'Guinee-Bissau_fr'!AD18)</f>
        <v>42.719663507896584</v>
      </c>
      <c r="AD18" s="11">
        <f>IF("n.d."='Guinee-Bissau_fr'!AE18,"na",'Guinee-Bissau_fr'!AE18)</f>
        <v>39.316137641695491</v>
      </c>
      <c r="AE18" s="11">
        <f>IF("n.d."='Guinee-Bissau_fr'!AF18,"na",'Guinee-Bissau_fr'!AF18)</f>
        <v>42.128752307576754</v>
      </c>
      <c r="AF18" s="11">
        <f>IF("n.d."='Guinee-Bissau_fr'!AG18,"na",'Guinee-Bissau_fr'!AG18)</f>
        <v>46.950390146932513</v>
      </c>
      <c r="AG18" s="11">
        <f>IF("n.d."='Guinee-Bissau_fr'!AH18,"na",'Guinee-Bissau_fr'!AH18)</f>
        <v>44.578197546571566</v>
      </c>
      <c r="AH18" s="11">
        <f>IF("n.d."='Guinee-Bissau_fr'!AI18,"na",'Guinee-Bissau_fr'!AI18)</f>
        <v>39.767085076138841</v>
      </c>
      <c r="AI18" s="15"/>
      <c r="AJ18" s="15"/>
      <c r="AK18" s="15"/>
    </row>
    <row r="19" spans="1:37" s="8" customFormat="1" x14ac:dyDescent="0.2">
      <c r="A19" s="3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1"/>
      <c r="S19" s="11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</row>
    <row r="20" spans="1:37" ht="25.5" x14ac:dyDescent="0.2">
      <c r="A20" s="38" t="s">
        <v>31</v>
      </c>
    </row>
    <row r="21" spans="1:37" s="30" customFormat="1" x14ac:dyDescent="0.2">
      <c r="A21" s="41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37" s="30" customFormat="1" ht="14.25" x14ac:dyDescent="0.2">
      <c r="A22" s="3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37" s="30" customFormat="1" x14ac:dyDescent="0.2">
      <c r="A23" s="28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</row>
  </sheetData>
  <printOptions horizontalCentered="1"/>
  <pageMargins left="0.53" right="0.56000000000000005" top="0.98425196850393704" bottom="0.98425196850393704" header="0.51181102362204722" footer="0.51181102362204722"/>
  <pageSetup paperSize="9" orientation="landscape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Guinee-Bissau_fr</vt:lpstr>
      <vt:lpstr>Guinea-Bissau</vt:lpstr>
      <vt:lpstr>'Guinea-Bissau'!Zone_d_impression</vt:lpstr>
      <vt:lpstr>'Guinee-Bissau_fr'!Zone_d_impression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2010-10-08T14:23:53Z</cp:lastPrinted>
  <dcterms:created xsi:type="dcterms:W3CDTF">2005-12-08T13:40:51Z</dcterms:created>
  <dcterms:modified xsi:type="dcterms:W3CDTF">2024-12-09T15:10:28Z</dcterms:modified>
</cp:coreProperties>
</file>