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2940" yWindow="690" windowWidth="35940" windowHeight="9165"/>
  </bookViews>
  <sheets>
    <sheet name="Tx-investissement" sheetId="1" r:id="rId1"/>
    <sheet name="Investment-rate" sheetId="2" r:id="rId2"/>
  </sheets>
  <definedNames>
    <definedName name="_xlnm.Print_Area" localSheetId="1">'Investment-rate'!$A$1:$Q$13</definedName>
    <definedName name="_xlnm.Print_Area" localSheetId="0">'Tx-investissement'!$B$1:$R$13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C3" i="2" l="1"/>
  <c r="AD3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B3" i="2" l="1"/>
  <c r="AB5" i="2"/>
  <c r="AB6" i="2"/>
  <c r="AB7" i="2"/>
  <c r="AB8" i="2"/>
  <c r="AB9" i="2"/>
  <c r="AB10" i="2"/>
  <c r="AB11" i="2"/>
  <c r="AB12" i="2"/>
  <c r="AA12" i="2"/>
  <c r="Z12" i="2"/>
  <c r="Y12" i="2"/>
  <c r="X12" i="2"/>
  <c r="W12" i="2"/>
  <c r="V12" i="2"/>
  <c r="U12" i="2"/>
  <c r="AA11" i="2"/>
  <c r="Z11" i="2"/>
  <c r="Y11" i="2"/>
  <c r="X11" i="2"/>
  <c r="W11" i="2"/>
  <c r="V11" i="2"/>
  <c r="U11" i="2"/>
  <c r="AA10" i="2"/>
  <c r="Z10" i="2"/>
  <c r="Y10" i="2"/>
  <c r="X10" i="2"/>
  <c r="W10" i="2"/>
  <c r="V10" i="2"/>
  <c r="U10" i="2"/>
  <c r="AA9" i="2"/>
  <c r="Z9" i="2"/>
  <c r="Y9" i="2"/>
  <c r="X9" i="2"/>
  <c r="W9" i="2"/>
  <c r="V9" i="2"/>
  <c r="U9" i="2"/>
  <c r="AA8" i="2"/>
  <c r="Z8" i="2"/>
  <c r="Y8" i="2"/>
  <c r="X8" i="2"/>
  <c r="W8" i="2"/>
  <c r="V8" i="2"/>
  <c r="U8" i="2"/>
  <c r="AA7" i="2"/>
  <c r="Z7" i="2"/>
  <c r="Y7" i="2"/>
  <c r="X7" i="2"/>
  <c r="W7" i="2"/>
  <c r="V7" i="2"/>
  <c r="U7" i="2"/>
  <c r="AA6" i="2"/>
  <c r="Z6" i="2"/>
  <c r="Y6" i="2"/>
  <c r="X6" i="2"/>
  <c r="W6" i="2"/>
  <c r="V6" i="2"/>
  <c r="U6" i="2"/>
  <c r="AA5" i="2"/>
  <c r="Z5" i="2"/>
  <c r="Y5" i="2"/>
  <c r="X5" i="2"/>
  <c r="W5" i="2"/>
  <c r="V5" i="2"/>
  <c r="U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T12" i="2" l="1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sharedStrings.xml><?xml version="1.0" encoding="utf-8"?>
<sst xmlns="http://schemas.openxmlformats.org/spreadsheetml/2006/main" count="30" uniqueCount="19">
  <si>
    <t>Taux d’investissement</t>
  </si>
  <si>
    <t>Bénin</t>
  </si>
  <si>
    <t>Burkina Faso</t>
  </si>
  <si>
    <t>Mali</t>
  </si>
  <si>
    <t>Niger</t>
  </si>
  <si>
    <t>Sénégal</t>
  </si>
  <si>
    <t>Togo</t>
  </si>
  <si>
    <t>( en pourcentage du PIB )</t>
  </si>
  <si>
    <t>Côte d'Ivoire</t>
  </si>
  <si>
    <t>Source : BCEAO</t>
  </si>
  <si>
    <t xml:space="preserve">Investment rate </t>
  </si>
  <si>
    <t>(% of GDP)</t>
  </si>
  <si>
    <t>Benin</t>
  </si>
  <si>
    <t>Senegal</t>
  </si>
  <si>
    <t>Source: Central Bank of West African States</t>
  </si>
  <si>
    <t>n.d.</t>
  </si>
  <si>
    <t>Guinée–Bissau</t>
  </si>
  <si>
    <t>Guinea–Bissau</t>
  </si>
  <si>
    <t>UEMOA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</si>
</sst>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General_)"/>
    <numFmt numFmtId="167" formatCode="0.0"/>
  </numFmts>
  <fonts count="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BERNHARD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7" fillId="0" borderId="0"/>
  </cellStyleXfs>
  <cellXfs count="22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167" fontId="5" fillId="0" borderId="0" xfId="0" applyNumberFormat="1" applyFont="1" applyAlignment="1">
      <alignment vertical="center"/>
    </xf>
  </cellXfs>
  <cellStyles count="3">
    <cellStyle name="Excel Built-in Normal 1" xfId="2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6"/>
  <sheetViews>
    <sheetView tabSelected="1" topLeftCell="J1" zoomScaleNormal="100" workbookViewId="0">
      <selection activeCell="AF16" sqref="AF16"/>
    </sheetView>
  </sheetViews>
  <sheetFormatPr baseColWidth="10" defaultColWidth="11.42578125" defaultRowHeight="12.75"/>
  <cols>
    <col min="1" max="1" width="11.42578125" style="6"/>
    <col min="2" max="2" width="20.7109375" style="6" customWidth="1"/>
    <col min="3" max="14" width="8.7109375" style="4" customWidth="1"/>
    <col min="15" max="15" width="8.7109375" style="10" customWidth="1"/>
    <col min="16" max="26" width="8.7109375" style="6" customWidth="1"/>
    <col min="27" max="31" width="11.42578125" style="6"/>
    <col min="32" max="33" width="15.42578125" style="6" bestFit="1" customWidth="1"/>
    <col min="34" max="16384" width="11.42578125" style="6"/>
  </cols>
  <sheetData>
    <row r="1" spans="2:35" ht="18" customHeight="1">
      <c r="B1" s="14" t="s">
        <v>0</v>
      </c>
      <c r="C1" s="1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1"/>
      <c r="P1" s="11"/>
      <c r="Q1" s="11"/>
      <c r="R1" s="11"/>
      <c r="S1" s="11"/>
      <c r="T1" s="11"/>
    </row>
    <row r="2" spans="2:35" ht="18" customHeight="1">
      <c r="B2" s="15" t="s">
        <v>7</v>
      </c>
      <c r="C2" s="15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  <c r="P2" s="12"/>
      <c r="Q2" s="12"/>
      <c r="R2" s="12"/>
      <c r="S2" s="12"/>
      <c r="T2" s="12"/>
    </row>
    <row r="3" spans="2:35" s="3" customFormat="1" ht="37.5" customHeight="1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8" customFormat="1">
      <c r="B4" s="3" t="s">
        <v>18</v>
      </c>
      <c r="C4" s="7">
        <v>13</v>
      </c>
      <c r="D4" s="7">
        <v>13.1</v>
      </c>
      <c r="E4" s="7">
        <v>13</v>
      </c>
      <c r="F4" s="7">
        <v>15.4</v>
      </c>
      <c r="G4" s="7">
        <v>17.399999999999999</v>
      </c>
      <c r="H4" s="7">
        <v>16.100000000000001</v>
      </c>
      <c r="I4" s="7">
        <v>17.7</v>
      </c>
      <c r="J4" s="7">
        <v>19.8</v>
      </c>
      <c r="K4" s="7">
        <v>16.399999999999999</v>
      </c>
      <c r="L4" s="7">
        <v>16.399999999999999</v>
      </c>
      <c r="M4" s="7">
        <v>15.9</v>
      </c>
      <c r="N4" s="7">
        <v>14.1</v>
      </c>
      <c r="O4" s="7">
        <v>17</v>
      </c>
      <c r="P4" s="7">
        <v>16.100000000000001</v>
      </c>
      <c r="Q4" s="7">
        <v>18.3</v>
      </c>
      <c r="R4" s="7">
        <v>18.2</v>
      </c>
      <c r="S4" s="7">
        <v>19.899999999999999</v>
      </c>
      <c r="T4" s="7">
        <v>21.4</v>
      </c>
      <c r="U4" s="7">
        <v>19</v>
      </c>
      <c r="V4" s="7">
        <v>20.8</v>
      </c>
      <c r="W4" s="7">
        <v>18.806252256171774</v>
      </c>
      <c r="X4" s="7">
        <v>21.7</v>
      </c>
      <c r="Y4" s="7">
        <v>25.1</v>
      </c>
      <c r="Z4" s="7">
        <v>23.067107321468207</v>
      </c>
      <c r="AA4" s="7">
        <v>23.895298705280503</v>
      </c>
      <c r="AB4" s="7">
        <v>23.274680792582537</v>
      </c>
      <c r="AC4" s="7">
        <v>22.752472176944735</v>
      </c>
      <c r="AD4" s="7">
        <v>23.845683465876665</v>
      </c>
      <c r="AE4" s="7">
        <v>24.235736852531069</v>
      </c>
      <c r="AF4" s="21">
        <v>23.918456468047474</v>
      </c>
      <c r="AG4" s="21">
        <v>25.407666144879332</v>
      </c>
      <c r="AH4" s="21">
        <v>29.420667267364646</v>
      </c>
      <c r="AI4" s="21">
        <v>28.378063274071557</v>
      </c>
    </row>
    <row r="5" spans="2:35" s="8" customFormat="1">
      <c r="B5" s="3" t="s">
        <v>1</v>
      </c>
      <c r="C5" s="7">
        <v>14.5</v>
      </c>
      <c r="D5" s="7">
        <v>14.7</v>
      </c>
      <c r="E5" s="7">
        <v>15.3</v>
      </c>
      <c r="F5" s="7">
        <v>18.5</v>
      </c>
      <c r="G5" s="7">
        <v>23.5</v>
      </c>
      <c r="H5" s="7">
        <v>17.899999999999999</v>
      </c>
      <c r="I5" s="7">
        <v>18.399999999999999</v>
      </c>
      <c r="J5" s="7">
        <v>18.8</v>
      </c>
      <c r="K5" s="7">
        <v>19.7</v>
      </c>
      <c r="L5" s="7">
        <v>18.7</v>
      </c>
      <c r="M5" s="7">
        <v>19.7</v>
      </c>
      <c r="N5" s="7">
        <v>18.5</v>
      </c>
      <c r="O5" s="7">
        <v>20.3</v>
      </c>
      <c r="P5" s="7">
        <v>20.7</v>
      </c>
      <c r="Q5" s="7">
        <v>18.2</v>
      </c>
      <c r="R5" s="7">
        <v>20.6</v>
      </c>
      <c r="S5" s="7">
        <v>20.8</v>
      </c>
      <c r="T5" s="7">
        <v>20.7</v>
      </c>
      <c r="U5" s="7">
        <v>21.4</v>
      </c>
      <c r="V5" s="7">
        <v>21</v>
      </c>
      <c r="W5" s="7">
        <v>20.036851207232388</v>
      </c>
      <c r="X5" s="7">
        <v>20.8</v>
      </c>
      <c r="Y5" s="7">
        <v>21.3</v>
      </c>
      <c r="Z5" s="7">
        <v>19.257393358756943</v>
      </c>
      <c r="AA5" s="7">
        <v>20.731790638514354</v>
      </c>
      <c r="AB5" s="7">
        <v>20.272040183464078</v>
      </c>
      <c r="AC5" s="7">
        <v>24.231598060812569</v>
      </c>
      <c r="AD5" s="7">
        <v>26.386513351254305</v>
      </c>
      <c r="AE5" s="7">
        <v>25.62980126200063</v>
      </c>
      <c r="AF5" s="21">
        <v>25.63384486169651</v>
      </c>
      <c r="AG5" s="21">
        <v>28.850619351753092</v>
      </c>
      <c r="AH5" s="21">
        <v>34.778279994041974</v>
      </c>
      <c r="AI5" s="21">
        <v>40.471066297630799</v>
      </c>
    </row>
    <row r="6" spans="2:35" s="8" customFormat="1">
      <c r="B6" s="3" t="s">
        <v>2</v>
      </c>
      <c r="C6" s="7">
        <v>23.1</v>
      </c>
      <c r="D6" s="7">
        <v>20.8</v>
      </c>
      <c r="E6" s="7">
        <v>25.4</v>
      </c>
      <c r="F6" s="7">
        <v>19.3</v>
      </c>
      <c r="G6" s="7">
        <v>22.5</v>
      </c>
      <c r="H6" s="7">
        <v>25.4</v>
      </c>
      <c r="I6" s="7">
        <v>31.4</v>
      </c>
      <c r="J6" s="7">
        <v>30.6</v>
      </c>
      <c r="K6" s="7">
        <v>27.1</v>
      </c>
      <c r="L6" s="7">
        <v>26.1</v>
      </c>
      <c r="M6" s="7">
        <v>20</v>
      </c>
      <c r="N6" s="7">
        <v>18.8</v>
      </c>
      <c r="O6" s="7">
        <v>20.9</v>
      </c>
      <c r="P6" s="7">
        <v>15.3</v>
      </c>
      <c r="Q6" s="7">
        <v>16.3</v>
      </c>
      <c r="R6" s="7">
        <v>21.1</v>
      </c>
      <c r="S6" s="7">
        <v>30.4</v>
      </c>
      <c r="T6" s="7">
        <v>33.700000000000003</v>
      </c>
      <c r="U6" s="7">
        <v>24.7</v>
      </c>
      <c r="V6" s="7">
        <v>25.2</v>
      </c>
      <c r="W6" s="7">
        <v>27.967093793636057</v>
      </c>
      <c r="X6" s="7">
        <v>23.4</v>
      </c>
      <c r="Y6" s="7">
        <v>30.8</v>
      </c>
      <c r="Z6" s="7">
        <v>19.262249230431625</v>
      </c>
      <c r="AA6" s="7">
        <v>19.444396590960402</v>
      </c>
      <c r="AB6" s="7">
        <v>20.856182932998969</v>
      </c>
      <c r="AC6" s="7">
        <v>22.061835547757344</v>
      </c>
      <c r="AD6" s="7">
        <v>21.73910598923252</v>
      </c>
      <c r="AE6" s="7">
        <v>19.757904407263933</v>
      </c>
      <c r="AF6" s="21">
        <v>17.161589703812282</v>
      </c>
      <c r="AG6" s="21">
        <v>15.519602964910572</v>
      </c>
      <c r="AH6" s="21">
        <v>21.557938336606295</v>
      </c>
      <c r="AI6" s="21">
        <v>23.824557883983001</v>
      </c>
    </row>
    <row r="7" spans="2:35" s="8" customFormat="1">
      <c r="B7" s="3" t="s">
        <v>8</v>
      </c>
      <c r="C7" s="9">
        <v>7.5</v>
      </c>
      <c r="D7" s="9">
        <v>7.2</v>
      </c>
      <c r="E7" s="9">
        <v>8.3000000000000007</v>
      </c>
      <c r="F7" s="9">
        <v>12.1</v>
      </c>
      <c r="G7" s="9">
        <v>15</v>
      </c>
      <c r="H7" s="9">
        <v>12.8</v>
      </c>
      <c r="I7" s="9">
        <v>14.8</v>
      </c>
      <c r="J7" s="9">
        <v>19.5</v>
      </c>
      <c r="K7" s="9">
        <v>13.2</v>
      </c>
      <c r="L7" s="9">
        <v>10.5</v>
      </c>
      <c r="M7" s="9">
        <v>10.9</v>
      </c>
      <c r="N7" s="9">
        <v>9.1</v>
      </c>
      <c r="O7" s="9">
        <v>10.199999999999999</v>
      </c>
      <c r="P7" s="9">
        <v>10.6</v>
      </c>
      <c r="Q7" s="9">
        <v>11.3</v>
      </c>
      <c r="R7" s="9">
        <v>10.199999999999999</v>
      </c>
      <c r="S7" s="9">
        <v>10.9</v>
      </c>
      <c r="T7" s="9">
        <v>11.3</v>
      </c>
      <c r="U7" s="9">
        <v>10.199999999999999</v>
      </c>
      <c r="V7" s="9">
        <v>13.4</v>
      </c>
      <c r="W7" s="9">
        <v>4.7</v>
      </c>
      <c r="X7" s="9">
        <v>13.4</v>
      </c>
      <c r="Y7" s="9">
        <v>20.7</v>
      </c>
      <c r="Z7" s="9">
        <v>22.899896732839633</v>
      </c>
      <c r="AA7" s="7">
        <v>23.484762802569556</v>
      </c>
      <c r="AB7" s="7">
        <v>21.742838432227785</v>
      </c>
      <c r="AC7" s="7">
        <v>20.121926181964216</v>
      </c>
      <c r="AD7" s="7">
        <v>21.212424973463975</v>
      </c>
      <c r="AE7" s="7">
        <v>21.989780209464918</v>
      </c>
      <c r="AF7" s="21">
        <v>21.742893410460059</v>
      </c>
      <c r="AG7" s="21">
        <v>23.575317068885656</v>
      </c>
      <c r="AH7" s="21">
        <v>26.352941671475268</v>
      </c>
      <c r="AI7" s="21">
        <v>25.767910104048607</v>
      </c>
    </row>
    <row r="8" spans="2:35" s="8" customFormat="1">
      <c r="B8" s="3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7">
        <v>20.8</v>
      </c>
      <c r="J8" s="7">
        <v>38.9</v>
      </c>
      <c r="K8" s="7">
        <v>10.8</v>
      </c>
      <c r="L8" s="7">
        <v>15.2</v>
      </c>
      <c r="M8" s="7">
        <v>15.8</v>
      </c>
      <c r="N8" s="7">
        <v>13</v>
      </c>
      <c r="O8" s="7">
        <v>15.6</v>
      </c>
      <c r="P8" s="7">
        <v>13.3</v>
      </c>
      <c r="Q8" s="7">
        <v>17.600000000000001</v>
      </c>
      <c r="R8" s="7">
        <v>10.1</v>
      </c>
      <c r="S8" s="7">
        <v>12.2</v>
      </c>
      <c r="T8" s="7">
        <v>7.2</v>
      </c>
      <c r="U8" s="7">
        <v>6.3</v>
      </c>
      <c r="V8" s="7">
        <v>6.7</v>
      </c>
      <c r="W8" s="7">
        <v>7.3</v>
      </c>
      <c r="X8" s="7">
        <v>5.9</v>
      </c>
      <c r="Y8" s="7">
        <v>6.7</v>
      </c>
      <c r="Z8" s="7">
        <v>17.04129782382708</v>
      </c>
      <c r="AA8" s="7">
        <v>14.975782617882203</v>
      </c>
      <c r="AB8" s="7">
        <v>18.130939818513063</v>
      </c>
      <c r="AC8" s="7">
        <v>17.502495481912732</v>
      </c>
      <c r="AD8" s="7">
        <v>11.173561573737127</v>
      </c>
      <c r="AE8" s="7">
        <v>22.65667300814177</v>
      </c>
      <c r="AF8" s="21">
        <v>22.812476968398766</v>
      </c>
      <c r="AG8" s="21">
        <v>17.31846948890513</v>
      </c>
      <c r="AH8" s="21">
        <v>18.982123258141893</v>
      </c>
      <c r="AI8" s="21">
        <v>23.96366732486679</v>
      </c>
    </row>
    <row r="9" spans="2:35" s="8" customFormat="1">
      <c r="B9" s="3" t="s">
        <v>3</v>
      </c>
      <c r="C9" s="9">
        <v>17.3</v>
      </c>
      <c r="D9" s="9">
        <v>20.2</v>
      </c>
      <c r="E9" s="9">
        <v>19.2</v>
      </c>
      <c r="F9" s="9">
        <v>26</v>
      </c>
      <c r="G9" s="9">
        <v>26.4</v>
      </c>
      <c r="H9" s="9">
        <v>20.9</v>
      </c>
      <c r="I9" s="9">
        <v>22.8</v>
      </c>
      <c r="J9" s="9">
        <v>21.1</v>
      </c>
      <c r="K9" s="9">
        <v>18.7</v>
      </c>
      <c r="L9" s="9">
        <v>19.8</v>
      </c>
      <c r="M9" s="9">
        <v>24.4</v>
      </c>
      <c r="N9" s="9">
        <v>16</v>
      </c>
      <c r="O9" s="9">
        <v>26</v>
      </c>
      <c r="P9" s="9">
        <v>22</v>
      </c>
      <c r="Q9" s="9">
        <v>22</v>
      </c>
      <c r="R9" s="9">
        <v>20.399999999999999</v>
      </c>
      <c r="S9" s="9">
        <v>21.6</v>
      </c>
      <c r="T9" s="9">
        <v>20.2</v>
      </c>
      <c r="U9" s="9">
        <v>21.2</v>
      </c>
      <c r="V9" s="7">
        <v>24.5</v>
      </c>
      <c r="W9" s="7">
        <v>23.1</v>
      </c>
      <c r="X9" s="7">
        <v>21.7</v>
      </c>
      <c r="Y9" s="7">
        <v>17.8</v>
      </c>
      <c r="Z9" s="7">
        <v>20.160958231988332</v>
      </c>
      <c r="AA9" s="7">
        <v>20.760896874706543</v>
      </c>
      <c r="AB9" s="7">
        <v>23.962647762091752</v>
      </c>
      <c r="AC9" s="7">
        <v>21.589214773702238</v>
      </c>
      <c r="AD9" s="7">
        <v>20.458302602739177</v>
      </c>
      <c r="AE9" s="7">
        <v>22.531682325689008</v>
      </c>
      <c r="AF9" s="21">
        <v>18.177700191286341</v>
      </c>
      <c r="AG9" s="21">
        <v>21.440598492492015</v>
      </c>
      <c r="AH9" s="21">
        <v>20.635463968436838</v>
      </c>
      <c r="AI9" s="21">
        <v>17.53174627485933</v>
      </c>
    </row>
    <row r="10" spans="2:35" s="8" customFormat="1">
      <c r="B10" s="3" t="s">
        <v>4</v>
      </c>
      <c r="C10" s="7">
        <v>7.8</v>
      </c>
      <c r="D10" s="7">
        <v>11.3</v>
      </c>
      <c r="E10" s="7">
        <v>10.6</v>
      </c>
      <c r="F10" s="7">
        <v>12.6</v>
      </c>
      <c r="G10" s="7">
        <v>7.5</v>
      </c>
      <c r="H10" s="7">
        <v>9.6999999999999993</v>
      </c>
      <c r="I10" s="7">
        <v>18</v>
      </c>
      <c r="J10" s="7">
        <v>16.2</v>
      </c>
      <c r="K10" s="7">
        <v>10.199999999999999</v>
      </c>
      <c r="L10" s="7">
        <v>19.100000000000001</v>
      </c>
      <c r="M10" s="7">
        <v>16.600000000000001</v>
      </c>
      <c r="N10" s="7">
        <v>14.5</v>
      </c>
      <c r="O10" s="7">
        <v>16.899999999999999</v>
      </c>
      <c r="P10" s="7">
        <v>14.6</v>
      </c>
      <c r="Q10" s="7">
        <v>22.7</v>
      </c>
      <c r="R10" s="7">
        <v>23.6</v>
      </c>
      <c r="S10" s="7">
        <v>22.9</v>
      </c>
      <c r="T10" s="7">
        <v>32.1</v>
      </c>
      <c r="U10" s="7">
        <v>36.5</v>
      </c>
      <c r="V10" s="7">
        <v>40</v>
      </c>
      <c r="W10" s="7">
        <v>38.4</v>
      </c>
      <c r="X10" s="7">
        <v>34.9</v>
      </c>
      <c r="Y10" s="7">
        <v>36.200000000000003</v>
      </c>
      <c r="Z10" s="7">
        <v>30.644138151129752</v>
      </c>
      <c r="AA10" s="7">
        <v>32.179899185545416</v>
      </c>
      <c r="AB10" s="7">
        <v>27.521069144074257</v>
      </c>
      <c r="AC10" s="7">
        <v>26.015312506835304</v>
      </c>
      <c r="AD10" s="7">
        <v>28.885519876010786</v>
      </c>
      <c r="AE10" s="7">
        <v>30.608618636623831</v>
      </c>
      <c r="AF10" s="21">
        <v>28.919498710554453</v>
      </c>
      <c r="AG10" s="21">
        <v>28.906786335488132</v>
      </c>
      <c r="AH10" s="21">
        <v>33.968829793050233</v>
      </c>
      <c r="AI10" s="21">
        <v>24.530719678742045</v>
      </c>
    </row>
    <row r="11" spans="2:35" s="8" customFormat="1">
      <c r="B11" s="3" t="s">
        <v>5</v>
      </c>
      <c r="C11" s="7">
        <v>13.6</v>
      </c>
      <c r="D11" s="7">
        <v>13.3</v>
      </c>
      <c r="E11" s="7">
        <v>13.7</v>
      </c>
      <c r="F11" s="7">
        <v>14.7</v>
      </c>
      <c r="G11" s="7">
        <v>16.899999999999999</v>
      </c>
      <c r="H11" s="7">
        <v>18.5</v>
      </c>
      <c r="I11" s="7">
        <v>15.2</v>
      </c>
      <c r="J11" s="7">
        <v>16.7</v>
      </c>
      <c r="K11" s="7">
        <v>20.100000000000001</v>
      </c>
      <c r="L11" s="7">
        <v>21.6</v>
      </c>
      <c r="M11" s="7">
        <v>18.3</v>
      </c>
      <c r="N11" s="7">
        <v>17.8</v>
      </c>
      <c r="O11" s="7">
        <v>21</v>
      </c>
      <c r="P11" s="7">
        <v>22.3</v>
      </c>
      <c r="Q11" s="7">
        <v>29.5</v>
      </c>
      <c r="R11" s="7">
        <v>27.2</v>
      </c>
      <c r="S11" s="7">
        <v>29.3</v>
      </c>
      <c r="T11" s="7">
        <v>31.3</v>
      </c>
      <c r="U11" s="7">
        <v>22.1</v>
      </c>
      <c r="V11" s="7">
        <v>22</v>
      </c>
      <c r="W11" s="7">
        <v>25.8</v>
      </c>
      <c r="X11" s="7">
        <v>29.8</v>
      </c>
      <c r="Y11" s="7">
        <v>32.799999999999997</v>
      </c>
      <c r="Z11" s="7">
        <v>25.8812673899372</v>
      </c>
      <c r="AA11" s="7">
        <v>26.367762994837928</v>
      </c>
      <c r="AB11" s="7">
        <v>25.997331042580146</v>
      </c>
      <c r="AC11" s="7">
        <v>29.616757747575011</v>
      </c>
      <c r="AD11" s="7">
        <v>32.641685411076047</v>
      </c>
      <c r="AE11" s="7">
        <v>31.772233233539904</v>
      </c>
      <c r="AF11" s="21">
        <v>35.414528434060024</v>
      </c>
      <c r="AG11" s="21">
        <v>38.120861255324719</v>
      </c>
      <c r="AH11" s="21">
        <v>45.359073568843321</v>
      </c>
      <c r="AI11" s="21">
        <v>41.464792697769873</v>
      </c>
    </row>
    <row r="12" spans="2:35" s="8" customFormat="1">
      <c r="B12" s="3" t="s">
        <v>6</v>
      </c>
      <c r="C12" s="7">
        <v>19.600000000000001</v>
      </c>
      <c r="D12" s="7">
        <v>25</v>
      </c>
      <c r="E12" s="7">
        <v>9.1</v>
      </c>
      <c r="F12" s="7">
        <v>14.8</v>
      </c>
      <c r="G12" s="7">
        <v>15.2</v>
      </c>
      <c r="H12" s="7">
        <v>14.7</v>
      </c>
      <c r="I12" s="7">
        <v>14.6</v>
      </c>
      <c r="J12" s="7">
        <v>15.3</v>
      </c>
      <c r="K12" s="7">
        <v>13.6</v>
      </c>
      <c r="L12" s="7">
        <v>15.4</v>
      </c>
      <c r="M12" s="7">
        <v>16.600000000000001</v>
      </c>
      <c r="N12" s="7">
        <v>17</v>
      </c>
      <c r="O12" s="7">
        <v>17.100000000000001</v>
      </c>
      <c r="P12" s="7">
        <v>15.4</v>
      </c>
      <c r="Q12" s="7">
        <v>16.899999999999999</v>
      </c>
      <c r="R12" s="7">
        <v>17.3</v>
      </c>
      <c r="S12" s="7">
        <v>14.6</v>
      </c>
      <c r="T12" s="7">
        <v>17.7</v>
      </c>
      <c r="U12" s="7">
        <v>18.7</v>
      </c>
      <c r="V12" s="7">
        <v>18.8</v>
      </c>
      <c r="W12" s="7">
        <v>19.100000000000001</v>
      </c>
      <c r="X12" s="7">
        <v>27.1</v>
      </c>
      <c r="Y12" s="7">
        <v>29.6</v>
      </c>
      <c r="Z12" s="7">
        <v>27.915881449535352</v>
      </c>
      <c r="AA12" s="7">
        <v>32.223289618758272</v>
      </c>
      <c r="AB12" s="7">
        <v>32.006957429386546</v>
      </c>
      <c r="AC12" s="7">
        <v>18.316290452270504</v>
      </c>
      <c r="AD12" s="7">
        <v>18.109909176864839</v>
      </c>
      <c r="AE12" s="7">
        <v>18.60169442916931</v>
      </c>
      <c r="AF12" s="21">
        <v>21.330778000261127</v>
      </c>
      <c r="AG12" s="21">
        <v>19.864040788649692</v>
      </c>
      <c r="AH12" s="21">
        <v>21.419132721080501</v>
      </c>
      <c r="AI12" s="21">
        <v>22.95454508282041</v>
      </c>
    </row>
    <row r="14" spans="2:35">
      <c r="B14" s="13" t="s">
        <v>9</v>
      </c>
    </row>
    <row r="16" spans="2:35">
      <c r="B16" s="16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"/>
  <sheetViews>
    <sheetView topLeftCell="K1" zoomScaleNormal="100" workbookViewId="0">
      <selection activeCell="AF16" sqref="AF16"/>
    </sheetView>
  </sheetViews>
  <sheetFormatPr baseColWidth="10" defaultColWidth="11.42578125" defaultRowHeight="12.75"/>
  <cols>
    <col min="1" max="1" width="20.7109375" style="6" customWidth="1"/>
    <col min="2" max="13" width="8.7109375" style="4" customWidth="1"/>
    <col min="14" max="14" width="8.7109375" style="10" customWidth="1"/>
    <col min="15" max="25" width="8.7109375" style="6" customWidth="1"/>
    <col min="26" max="16384" width="11.42578125" style="6"/>
  </cols>
  <sheetData>
    <row r="1" spans="1:34" ht="18" customHeight="1">
      <c r="A1" s="14" t="s">
        <v>10</v>
      </c>
      <c r="B1" s="1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1"/>
      <c r="O1" s="11"/>
      <c r="P1" s="11"/>
      <c r="Q1" s="11"/>
      <c r="R1" s="11"/>
      <c r="S1" s="11"/>
    </row>
    <row r="2" spans="1:34" ht="18" customHeight="1">
      <c r="A2" s="17" t="s">
        <v>11</v>
      </c>
      <c r="B2" s="15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2"/>
      <c r="O2" s="12"/>
      <c r="P2" s="12"/>
      <c r="Q2" s="12"/>
      <c r="R2" s="12"/>
      <c r="S2" s="12"/>
    </row>
    <row r="3" spans="1:34" s="3" customFormat="1" ht="37.5" customHeight="1">
      <c r="A3" s="1"/>
      <c r="B3" s="2">
        <f>'Tx-investissement'!C3</f>
        <v>1991</v>
      </c>
      <c r="C3" s="2">
        <f>'Tx-investissement'!D3</f>
        <v>1992</v>
      </c>
      <c r="D3" s="2">
        <f>'Tx-investissement'!E3</f>
        <v>1993</v>
      </c>
      <c r="E3" s="2">
        <f>'Tx-investissement'!F3</f>
        <v>1994</v>
      </c>
      <c r="F3" s="2">
        <f>'Tx-investissement'!G3</f>
        <v>1995</v>
      </c>
      <c r="G3" s="2">
        <f>'Tx-investissement'!H3</f>
        <v>1996</v>
      </c>
      <c r="H3" s="2">
        <f>'Tx-investissement'!I3</f>
        <v>1997</v>
      </c>
      <c r="I3" s="2">
        <f>'Tx-investissement'!J3</f>
        <v>1998</v>
      </c>
      <c r="J3" s="2">
        <f>'Tx-investissement'!K3</f>
        <v>1999</v>
      </c>
      <c r="K3" s="2">
        <f>'Tx-investissement'!L3</f>
        <v>2000</v>
      </c>
      <c r="L3" s="2">
        <f>'Tx-investissement'!M3</f>
        <v>2001</v>
      </c>
      <c r="M3" s="2">
        <f>'Tx-investissement'!N3</f>
        <v>2002</v>
      </c>
      <c r="N3" s="2">
        <f>'Tx-investissement'!O3</f>
        <v>2003</v>
      </c>
      <c r="O3" s="2">
        <f>'Tx-investissement'!P3</f>
        <v>2004</v>
      </c>
      <c r="P3" s="2">
        <f>'Tx-investissement'!Q3</f>
        <v>2005</v>
      </c>
      <c r="Q3" s="2">
        <f>'Tx-investissement'!R3</f>
        <v>2006</v>
      </c>
      <c r="R3" s="2">
        <f>'Tx-investissement'!S3</f>
        <v>2007</v>
      </c>
      <c r="S3" s="2">
        <f>'Tx-investissement'!T3</f>
        <v>2008</v>
      </c>
      <c r="T3" s="2">
        <f>'Tx-investissement'!U3</f>
        <v>2009</v>
      </c>
      <c r="U3" s="2">
        <f>'Tx-investissement'!V3</f>
        <v>2010</v>
      </c>
      <c r="V3" s="2">
        <f>'Tx-investissement'!W3</f>
        <v>2011</v>
      </c>
      <c r="W3" s="2">
        <f>'Tx-investissement'!X3</f>
        <v>2012</v>
      </c>
      <c r="X3" s="2">
        <f>'Tx-investissement'!Y3</f>
        <v>2013</v>
      </c>
      <c r="Y3" s="2">
        <f>'Tx-investissement'!Z3</f>
        <v>2014</v>
      </c>
      <c r="Z3" s="2">
        <f>'Tx-investissement'!AA3</f>
        <v>2015</v>
      </c>
      <c r="AA3" s="2">
        <f>'Tx-investissement'!AB3</f>
        <v>2016</v>
      </c>
      <c r="AB3" s="2">
        <f>'Tx-investissement'!AC3</f>
        <v>2017</v>
      </c>
      <c r="AC3" s="2">
        <f>'Tx-investissement'!AD3</f>
        <v>2018</v>
      </c>
      <c r="AD3" s="2">
        <f>'Tx-investissement'!AE3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8" customFormat="1">
      <c r="A4" s="18" t="s">
        <v>18</v>
      </c>
      <c r="B4" s="7">
        <f>IF("n.d."='Tx-investissement'!C4,"na",'Tx-investissement'!C4)</f>
        <v>13</v>
      </c>
      <c r="C4" s="7">
        <f>IF("n.d."='Tx-investissement'!D4,"na",'Tx-investissement'!D4)</f>
        <v>13.1</v>
      </c>
      <c r="D4" s="7">
        <f>IF("n.d."='Tx-investissement'!E4,"na",'Tx-investissement'!E4)</f>
        <v>13</v>
      </c>
      <c r="E4" s="7">
        <f>IF("n.d."='Tx-investissement'!F4,"na",'Tx-investissement'!F4)</f>
        <v>15.4</v>
      </c>
      <c r="F4" s="7">
        <f>IF("n.d."='Tx-investissement'!G4,"na",'Tx-investissement'!G4)</f>
        <v>17.399999999999999</v>
      </c>
      <c r="G4" s="7">
        <f>IF("n.d."='Tx-investissement'!H4,"na",'Tx-investissement'!H4)</f>
        <v>16.100000000000001</v>
      </c>
      <c r="H4" s="7">
        <f>IF("n.d."='Tx-investissement'!I4,"na",'Tx-investissement'!I4)</f>
        <v>17.7</v>
      </c>
      <c r="I4" s="7">
        <f>IF("n.d."='Tx-investissement'!J4,"na",'Tx-investissement'!J4)</f>
        <v>19.8</v>
      </c>
      <c r="J4" s="7">
        <f>IF("n.d."='Tx-investissement'!K4,"na",'Tx-investissement'!K4)</f>
        <v>16.399999999999999</v>
      </c>
      <c r="K4" s="7">
        <f>IF("n.d."='Tx-investissement'!L4,"na",'Tx-investissement'!L4)</f>
        <v>16.399999999999999</v>
      </c>
      <c r="L4" s="7">
        <f>IF("n.d."='Tx-investissement'!M4,"na",'Tx-investissement'!M4)</f>
        <v>15.9</v>
      </c>
      <c r="M4" s="7">
        <f>IF("n.d."='Tx-investissement'!N4,"na",'Tx-investissement'!N4)</f>
        <v>14.1</v>
      </c>
      <c r="N4" s="7">
        <f>IF("n.d."='Tx-investissement'!O4,"na",'Tx-investissement'!O4)</f>
        <v>17</v>
      </c>
      <c r="O4" s="7">
        <f>IF("n.d."='Tx-investissement'!P4,"na",'Tx-investissement'!P4)</f>
        <v>16.100000000000001</v>
      </c>
      <c r="P4" s="7">
        <f>IF("n.d."='Tx-investissement'!Q4,"na",'Tx-investissement'!Q4)</f>
        <v>18.3</v>
      </c>
      <c r="Q4" s="7">
        <f>IF("n.d."='Tx-investissement'!R4,"na",'Tx-investissement'!R4)</f>
        <v>18.2</v>
      </c>
      <c r="R4" s="7">
        <f>IF("n.d."='Tx-investissement'!S4,"na",'Tx-investissement'!S4)</f>
        <v>19.899999999999999</v>
      </c>
      <c r="S4" s="7">
        <f>IF("n.d."='Tx-investissement'!T4,"na",'Tx-investissement'!T4)</f>
        <v>21.4</v>
      </c>
      <c r="T4" s="7">
        <f>IF("n.d."='Tx-investissement'!U4,"na",'Tx-investissement'!U4)</f>
        <v>19</v>
      </c>
      <c r="U4" s="7">
        <f>IF("n.d."='Tx-investissement'!V4,"na",'Tx-investissement'!V4)</f>
        <v>20.8</v>
      </c>
      <c r="V4" s="7">
        <f>IF("n.d."='Tx-investissement'!W4,"na",'Tx-investissement'!W4)</f>
        <v>18.806252256171774</v>
      </c>
      <c r="W4" s="7">
        <f>IF("n.d."='Tx-investissement'!X4,"na",'Tx-investissement'!X4)</f>
        <v>21.7</v>
      </c>
      <c r="X4" s="7">
        <f>IF("n.d."='Tx-investissement'!Y4,"na",'Tx-investissement'!Y4)</f>
        <v>25.1</v>
      </c>
      <c r="Y4" s="7">
        <f>IF("n.d."='Tx-investissement'!Z4,"na",'Tx-investissement'!Z4)</f>
        <v>23.067107321468207</v>
      </c>
      <c r="Z4" s="7">
        <f>IF("n.d."='Tx-investissement'!AA4,"na",'Tx-investissement'!AA4)</f>
        <v>23.895298705280503</v>
      </c>
      <c r="AA4" s="7">
        <f>IF("n.d."='Tx-investissement'!AB4,"na",'Tx-investissement'!AB4)</f>
        <v>23.274680792582537</v>
      </c>
      <c r="AB4" s="7">
        <f>IF("n.d."='Tx-investissement'!AC4,"na",'Tx-investissement'!AC4)</f>
        <v>22.752472176944735</v>
      </c>
      <c r="AC4" s="7">
        <f>IF("n.d."='Tx-investissement'!AD4,"na",'Tx-investissement'!AD4)</f>
        <v>23.845683465876665</v>
      </c>
      <c r="AD4" s="7">
        <f>IF("n.d."='Tx-investissement'!AE4,"na",'Tx-investissement'!AE4)</f>
        <v>24.235736852531069</v>
      </c>
      <c r="AE4" s="7">
        <f>IF("n.d."='Tx-investissement'!AF4,"na",'Tx-investissement'!AF4)</f>
        <v>23.918456468047474</v>
      </c>
      <c r="AF4" s="7">
        <f>IF("n.d."='Tx-investissement'!AG4,"na",'Tx-investissement'!AG4)</f>
        <v>25.407666144879332</v>
      </c>
      <c r="AG4" s="7">
        <f>IF("n.d."='Tx-investissement'!AH4,"na",'Tx-investissement'!AH4)</f>
        <v>29.420667267364646</v>
      </c>
      <c r="AH4" s="7">
        <f>IF("n.d."='Tx-investissement'!AI4,"na",'Tx-investissement'!AI4)</f>
        <v>28.378063274071557</v>
      </c>
    </row>
    <row r="5" spans="1:34" s="8" customFormat="1">
      <c r="A5" s="18" t="s">
        <v>12</v>
      </c>
      <c r="B5" s="7">
        <f>IF("n.d."='Tx-investissement'!C5,"na",'Tx-investissement'!C5)</f>
        <v>14.5</v>
      </c>
      <c r="C5" s="7">
        <f>IF("n.d."='Tx-investissement'!D5,"na",'Tx-investissement'!D5)</f>
        <v>14.7</v>
      </c>
      <c r="D5" s="7">
        <f>IF("n.d."='Tx-investissement'!E5,"na",'Tx-investissement'!E5)</f>
        <v>15.3</v>
      </c>
      <c r="E5" s="7">
        <f>IF("n.d."='Tx-investissement'!F5,"na",'Tx-investissement'!F5)</f>
        <v>18.5</v>
      </c>
      <c r="F5" s="7">
        <f>IF("n.d."='Tx-investissement'!G5,"na",'Tx-investissement'!G5)</f>
        <v>23.5</v>
      </c>
      <c r="G5" s="7">
        <f>IF("n.d."='Tx-investissement'!H5,"na",'Tx-investissement'!H5)</f>
        <v>17.899999999999999</v>
      </c>
      <c r="H5" s="7">
        <f>IF("n.d."='Tx-investissement'!I5,"na",'Tx-investissement'!I5)</f>
        <v>18.399999999999999</v>
      </c>
      <c r="I5" s="7">
        <f>IF("n.d."='Tx-investissement'!J5,"na",'Tx-investissement'!J5)</f>
        <v>18.8</v>
      </c>
      <c r="J5" s="7">
        <f>IF("n.d."='Tx-investissement'!K5,"na",'Tx-investissement'!K5)</f>
        <v>19.7</v>
      </c>
      <c r="K5" s="7">
        <f>IF("n.d."='Tx-investissement'!L5,"na",'Tx-investissement'!L5)</f>
        <v>18.7</v>
      </c>
      <c r="L5" s="7">
        <f>IF("n.d."='Tx-investissement'!M5,"na",'Tx-investissement'!M5)</f>
        <v>19.7</v>
      </c>
      <c r="M5" s="7">
        <f>IF("n.d."='Tx-investissement'!N5,"na",'Tx-investissement'!N5)</f>
        <v>18.5</v>
      </c>
      <c r="N5" s="7">
        <f>IF("n.d."='Tx-investissement'!O5,"na",'Tx-investissement'!O5)</f>
        <v>20.3</v>
      </c>
      <c r="O5" s="7">
        <f>IF("n.d."='Tx-investissement'!P5,"na",'Tx-investissement'!P5)</f>
        <v>20.7</v>
      </c>
      <c r="P5" s="7">
        <f>IF("n.d."='Tx-investissement'!Q5,"na",'Tx-investissement'!Q5)</f>
        <v>18.2</v>
      </c>
      <c r="Q5" s="7">
        <f>IF("n.d."='Tx-investissement'!R5,"na",'Tx-investissement'!R5)</f>
        <v>20.6</v>
      </c>
      <c r="R5" s="7">
        <f>IF("n.d."='Tx-investissement'!S5,"na",'Tx-investissement'!S5)</f>
        <v>20.8</v>
      </c>
      <c r="S5" s="7">
        <f>IF("n.d."='Tx-investissement'!T5,"na",'Tx-investissement'!T5)</f>
        <v>20.7</v>
      </c>
      <c r="T5" s="7">
        <f>IF("n.d."='Tx-investissement'!U5,"na",'Tx-investissement'!U5)</f>
        <v>21.4</v>
      </c>
      <c r="U5" s="7">
        <f>IF("n.d."='Tx-investissement'!V5,"na",'Tx-investissement'!V5)</f>
        <v>21</v>
      </c>
      <c r="V5" s="7">
        <f>IF("n.d."='Tx-investissement'!W5,"na",'Tx-investissement'!W5)</f>
        <v>20.036851207232388</v>
      </c>
      <c r="W5" s="7">
        <f>IF("n.d."='Tx-investissement'!X5,"na",'Tx-investissement'!X5)</f>
        <v>20.8</v>
      </c>
      <c r="X5" s="7">
        <f>IF("n.d."='Tx-investissement'!Y5,"na",'Tx-investissement'!Y5)</f>
        <v>21.3</v>
      </c>
      <c r="Y5" s="7">
        <f>IF("n.d."='Tx-investissement'!Z5,"na",'Tx-investissement'!Z5)</f>
        <v>19.257393358756943</v>
      </c>
      <c r="Z5" s="7">
        <f>IF("n.d."='Tx-investissement'!AA5,"na",'Tx-investissement'!AA5)</f>
        <v>20.731790638514354</v>
      </c>
      <c r="AA5" s="7">
        <f>IF("n.d."='Tx-investissement'!AB5,"na",'Tx-investissement'!AB5)</f>
        <v>20.272040183464078</v>
      </c>
      <c r="AB5" s="7">
        <f>IF("n.d."='Tx-investissement'!AC5,"na",'Tx-investissement'!AC5)</f>
        <v>24.231598060812569</v>
      </c>
      <c r="AC5" s="7">
        <f>IF("n.d."='Tx-investissement'!AD5,"na",'Tx-investissement'!AD5)</f>
        <v>26.386513351254305</v>
      </c>
      <c r="AD5" s="7">
        <f>IF("n.d."='Tx-investissement'!AE5,"na",'Tx-investissement'!AE5)</f>
        <v>25.62980126200063</v>
      </c>
      <c r="AE5" s="7">
        <f>IF("n.d."='Tx-investissement'!AF5,"na",'Tx-investissement'!AF5)</f>
        <v>25.63384486169651</v>
      </c>
      <c r="AF5" s="7">
        <f>IF("n.d."='Tx-investissement'!AG5,"na",'Tx-investissement'!AG5)</f>
        <v>28.850619351753092</v>
      </c>
      <c r="AG5" s="7">
        <f>IF("n.d."='Tx-investissement'!AH5,"na",'Tx-investissement'!AH5)</f>
        <v>34.778279994041974</v>
      </c>
      <c r="AH5" s="7">
        <f>IF("n.d."='Tx-investissement'!AI5,"na",'Tx-investissement'!AI5)</f>
        <v>40.471066297630799</v>
      </c>
    </row>
    <row r="6" spans="1:34" s="8" customFormat="1">
      <c r="A6" s="18" t="s">
        <v>2</v>
      </c>
      <c r="B6" s="7">
        <f>IF("n.d."='Tx-investissement'!C6,"na",'Tx-investissement'!C6)</f>
        <v>23.1</v>
      </c>
      <c r="C6" s="7">
        <f>IF("n.d."='Tx-investissement'!D6,"na",'Tx-investissement'!D6)</f>
        <v>20.8</v>
      </c>
      <c r="D6" s="7">
        <f>IF("n.d."='Tx-investissement'!E6,"na",'Tx-investissement'!E6)</f>
        <v>25.4</v>
      </c>
      <c r="E6" s="7">
        <f>IF("n.d."='Tx-investissement'!F6,"na",'Tx-investissement'!F6)</f>
        <v>19.3</v>
      </c>
      <c r="F6" s="7">
        <f>IF("n.d."='Tx-investissement'!G6,"na",'Tx-investissement'!G6)</f>
        <v>22.5</v>
      </c>
      <c r="G6" s="7">
        <f>IF("n.d."='Tx-investissement'!H6,"na",'Tx-investissement'!H6)</f>
        <v>25.4</v>
      </c>
      <c r="H6" s="7">
        <f>IF("n.d."='Tx-investissement'!I6,"na",'Tx-investissement'!I6)</f>
        <v>31.4</v>
      </c>
      <c r="I6" s="7">
        <f>IF("n.d."='Tx-investissement'!J6,"na",'Tx-investissement'!J6)</f>
        <v>30.6</v>
      </c>
      <c r="J6" s="7">
        <f>IF("n.d."='Tx-investissement'!K6,"na",'Tx-investissement'!K6)</f>
        <v>27.1</v>
      </c>
      <c r="K6" s="7">
        <f>IF("n.d."='Tx-investissement'!L6,"na",'Tx-investissement'!L6)</f>
        <v>26.1</v>
      </c>
      <c r="L6" s="7">
        <f>IF("n.d."='Tx-investissement'!M6,"na",'Tx-investissement'!M6)</f>
        <v>20</v>
      </c>
      <c r="M6" s="7">
        <f>IF("n.d."='Tx-investissement'!N6,"na",'Tx-investissement'!N6)</f>
        <v>18.8</v>
      </c>
      <c r="N6" s="7">
        <f>IF("n.d."='Tx-investissement'!O6,"na",'Tx-investissement'!O6)</f>
        <v>20.9</v>
      </c>
      <c r="O6" s="7">
        <f>IF("n.d."='Tx-investissement'!P6,"na",'Tx-investissement'!P6)</f>
        <v>15.3</v>
      </c>
      <c r="P6" s="7">
        <f>IF("n.d."='Tx-investissement'!Q6,"na",'Tx-investissement'!Q6)</f>
        <v>16.3</v>
      </c>
      <c r="Q6" s="7">
        <f>IF("n.d."='Tx-investissement'!R6,"na",'Tx-investissement'!R6)</f>
        <v>21.1</v>
      </c>
      <c r="R6" s="7">
        <f>IF("n.d."='Tx-investissement'!S6,"na",'Tx-investissement'!S6)</f>
        <v>30.4</v>
      </c>
      <c r="S6" s="7">
        <f>IF("n.d."='Tx-investissement'!T6,"na",'Tx-investissement'!T6)</f>
        <v>33.700000000000003</v>
      </c>
      <c r="T6" s="7">
        <f>IF("n.d."='Tx-investissement'!U6,"na",'Tx-investissement'!U6)</f>
        <v>24.7</v>
      </c>
      <c r="U6" s="7">
        <f>IF("n.d."='Tx-investissement'!V6,"na",'Tx-investissement'!V6)</f>
        <v>25.2</v>
      </c>
      <c r="V6" s="7">
        <f>IF("n.d."='Tx-investissement'!W6,"na",'Tx-investissement'!W6)</f>
        <v>27.967093793636057</v>
      </c>
      <c r="W6" s="7">
        <f>IF("n.d."='Tx-investissement'!X6,"na",'Tx-investissement'!X6)</f>
        <v>23.4</v>
      </c>
      <c r="X6" s="7">
        <f>IF("n.d."='Tx-investissement'!Y6,"na",'Tx-investissement'!Y6)</f>
        <v>30.8</v>
      </c>
      <c r="Y6" s="7">
        <f>IF("n.d."='Tx-investissement'!Z6,"na",'Tx-investissement'!Z6)</f>
        <v>19.262249230431625</v>
      </c>
      <c r="Z6" s="7">
        <f>IF("n.d."='Tx-investissement'!AA6,"na",'Tx-investissement'!AA6)</f>
        <v>19.444396590960402</v>
      </c>
      <c r="AA6" s="7">
        <f>IF("n.d."='Tx-investissement'!AB6,"na",'Tx-investissement'!AB6)</f>
        <v>20.856182932998969</v>
      </c>
      <c r="AB6" s="7">
        <f>IF("n.d."='Tx-investissement'!AC6,"na",'Tx-investissement'!AC6)</f>
        <v>22.061835547757344</v>
      </c>
      <c r="AC6" s="7">
        <f>IF("n.d."='Tx-investissement'!AD6,"na",'Tx-investissement'!AD6)</f>
        <v>21.73910598923252</v>
      </c>
      <c r="AD6" s="7">
        <f>IF("n.d."='Tx-investissement'!AE6,"na",'Tx-investissement'!AE6)</f>
        <v>19.757904407263933</v>
      </c>
      <c r="AE6" s="7">
        <f>IF("n.d."='Tx-investissement'!AF6,"na",'Tx-investissement'!AF6)</f>
        <v>17.161589703812282</v>
      </c>
      <c r="AF6" s="7">
        <f>IF("n.d."='Tx-investissement'!AG6,"na",'Tx-investissement'!AG6)</f>
        <v>15.519602964910572</v>
      </c>
      <c r="AG6" s="7">
        <f>IF("n.d."='Tx-investissement'!AH6,"na",'Tx-investissement'!AH6)</f>
        <v>21.557938336606295</v>
      </c>
      <c r="AH6" s="7">
        <f>IF("n.d."='Tx-investissement'!AI6,"na",'Tx-investissement'!AI6)</f>
        <v>23.824557883983001</v>
      </c>
    </row>
    <row r="7" spans="1:34" s="8" customFormat="1">
      <c r="A7" s="18" t="s">
        <v>8</v>
      </c>
      <c r="B7" s="7">
        <f>IF("n.d."='Tx-investissement'!C7,"na",'Tx-investissement'!C7)</f>
        <v>7.5</v>
      </c>
      <c r="C7" s="7">
        <f>IF("n.d."='Tx-investissement'!D7,"na",'Tx-investissement'!D7)</f>
        <v>7.2</v>
      </c>
      <c r="D7" s="7">
        <f>IF("n.d."='Tx-investissement'!E7,"na",'Tx-investissement'!E7)</f>
        <v>8.3000000000000007</v>
      </c>
      <c r="E7" s="7">
        <f>IF("n.d."='Tx-investissement'!F7,"na",'Tx-investissement'!F7)</f>
        <v>12.1</v>
      </c>
      <c r="F7" s="7">
        <f>IF("n.d."='Tx-investissement'!G7,"na",'Tx-investissement'!G7)</f>
        <v>15</v>
      </c>
      <c r="G7" s="7">
        <f>IF("n.d."='Tx-investissement'!H7,"na",'Tx-investissement'!H7)</f>
        <v>12.8</v>
      </c>
      <c r="H7" s="7">
        <f>IF("n.d."='Tx-investissement'!I7,"na",'Tx-investissement'!I7)</f>
        <v>14.8</v>
      </c>
      <c r="I7" s="7">
        <f>IF("n.d."='Tx-investissement'!J7,"na",'Tx-investissement'!J7)</f>
        <v>19.5</v>
      </c>
      <c r="J7" s="7">
        <f>IF("n.d."='Tx-investissement'!K7,"na",'Tx-investissement'!K7)</f>
        <v>13.2</v>
      </c>
      <c r="K7" s="7">
        <f>IF("n.d."='Tx-investissement'!L7,"na",'Tx-investissement'!L7)</f>
        <v>10.5</v>
      </c>
      <c r="L7" s="7">
        <f>IF("n.d."='Tx-investissement'!M7,"na",'Tx-investissement'!M7)</f>
        <v>10.9</v>
      </c>
      <c r="M7" s="7">
        <f>IF("n.d."='Tx-investissement'!N7,"na",'Tx-investissement'!N7)</f>
        <v>9.1</v>
      </c>
      <c r="N7" s="7">
        <f>IF("n.d."='Tx-investissement'!O7,"na",'Tx-investissement'!O7)</f>
        <v>10.199999999999999</v>
      </c>
      <c r="O7" s="7">
        <f>IF("n.d."='Tx-investissement'!P7,"na",'Tx-investissement'!P7)</f>
        <v>10.6</v>
      </c>
      <c r="P7" s="7">
        <f>IF("n.d."='Tx-investissement'!Q7,"na",'Tx-investissement'!Q7)</f>
        <v>11.3</v>
      </c>
      <c r="Q7" s="7">
        <f>IF("n.d."='Tx-investissement'!R7,"na",'Tx-investissement'!R7)</f>
        <v>10.199999999999999</v>
      </c>
      <c r="R7" s="7">
        <f>IF("n.d."='Tx-investissement'!S7,"na",'Tx-investissement'!S7)</f>
        <v>10.9</v>
      </c>
      <c r="S7" s="7">
        <f>IF("n.d."='Tx-investissement'!T7,"na",'Tx-investissement'!T7)</f>
        <v>11.3</v>
      </c>
      <c r="T7" s="7">
        <f>IF("n.d."='Tx-investissement'!U7,"na",'Tx-investissement'!U7)</f>
        <v>10.199999999999999</v>
      </c>
      <c r="U7" s="7">
        <f>IF("n.d."='Tx-investissement'!V7,"na",'Tx-investissement'!V7)</f>
        <v>13.4</v>
      </c>
      <c r="V7" s="7">
        <f>IF("n.d."='Tx-investissement'!W7,"na",'Tx-investissement'!W7)</f>
        <v>4.7</v>
      </c>
      <c r="W7" s="7">
        <f>IF("n.d."='Tx-investissement'!X7,"na",'Tx-investissement'!X7)</f>
        <v>13.4</v>
      </c>
      <c r="X7" s="7">
        <f>IF("n.d."='Tx-investissement'!Y7,"na",'Tx-investissement'!Y7)</f>
        <v>20.7</v>
      </c>
      <c r="Y7" s="7">
        <f>IF("n.d."='Tx-investissement'!Z7,"na",'Tx-investissement'!Z7)</f>
        <v>22.899896732839633</v>
      </c>
      <c r="Z7" s="7">
        <f>IF("n.d."='Tx-investissement'!AA7,"na",'Tx-investissement'!AA7)</f>
        <v>23.484762802569556</v>
      </c>
      <c r="AA7" s="7">
        <f>IF("n.d."='Tx-investissement'!AB7,"na",'Tx-investissement'!AB7)</f>
        <v>21.742838432227785</v>
      </c>
      <c r="AB7" s="7">
        <f>IF("n.d."='Tx-investissement'!AC7,"na",'Tx-investissement'!AC7)</f>
        <v>20.121926181964216</v>
      </c>
      <c r="AC7" s="7">
        <f>IF("n.d."='Tx-investissement'!AD7,"na",'Tx-investissement'!AD7)</f>
        <v>21.212424973463975</v>
      </c>
      <c r="AD7" s="7">
        <f>IF("n.d."='Tx-investissement'!AE7,"na",'Tx-investissement'!AE7)</f>
        <v>21.989780209464918</v>
      </c>
      <c r="AE7" s="7">
        <f>IF("n.d."='Tx-investissement'!AF7,"na",'Tx-investissement'!AF7)</f>
        <v>21.742893410460059</v>
      </c>
      <c r="AF7" s="7">
        <f>IF("n.d."='Tx-investissement'!AG7,"na",'Tx-investissement'!AG7)</f>
        <v>23.575317068885656</v>
      </c>
      <c r="AG7" s="7">
        <f>IF("n.d."='Tx-investissement'!AH7,"na",'Tx-investissement'!AH7)</f>
        <v>26.352941671475268</v>
      </c>
      <c r="AH7" s="7">
        <f>IF("n.d."='Tx-investissement'!AI7,"na",'Tx-investissement'!AI7)</f>
        <v>25.767910104048607</v>
      </c>
    </row>
    <row r="8" spans="1:34" s="8" customFormat="1">
      <c r="A8" s="18" t="s">
        <v>17</v>
      </c>
      <c r="B8" s="7" t="str">
        <f>IF("n.d."='Tx-investissement'!C8,"na",'Tx-investissement'!C8)</f>
        <v>na</v>
      </c>
      <c r="C8" s="7" t="str">
        <f>IF("n.d."='Tx-investissement'!D8,"na",'Tx-investissement'!D8)</f>
        <v>na</v>
      </c>
      <c r="D8" s="7" t="str">
        <f>IF("n.d."='Tx-investissement'!E8,"na",'Tx-investissement'!E8)</f>
        <v>na</v>
      </c>
      <c r="E8" s="7" t="str">
        <f>IF("n.d."='Tx-investissement'!F8,"na",'Tx-investissement'!F8)</f>
        <v>na</v>
      </c>
      <c r="F8" s="7" t="str">
        <f>IF("n.d."='Tx-investissement'!G8,"na",'Tx-investissement'!G8)</f>
        <v>na</v>
      </c>
      <c r="G8" s="7" t="str">
        <f>IF("n.d."='Tx-investissement'!H8,"na",'Tx-investissement'!H8)</f>
        <v>na</v>
      </c>
      <c r="H8" s="7">
        <f>IF("n.d."='Tx-investissement'!I8,"na",'Tx-investissement'!I8)</f>
        <v>20.8</v>
      </c>
      <c r="I8" s="7">
        <f>IF("n.d."='Tx-investissement'!J8,"na",'Tx-investissement'!J8)</f>
        <v>38.9</v>
      </c>
      <c r="J8" s="7">
        <f>IF("n.d."='Tx-investissement'!K8,"na",'Tx-investissement'!K8)</f>
        <v>10.8</v>
      </c>
      <c r="K8" s="7">
        <f>IF("n.d."='Tx-investissement'!L8,"na",'Tx-investissement'!L8)</f>
        <v>15.2</v>
      </c>
      <c r="L8" s="7">
        <f>IF("n.d."='Tx-investissement'!M8,"na",'Tx-investissement'!M8)</f>
        <v>15.8</v>
      </c>
      <c r="M8" s="7">
        <f>IF("n.d."='Tx-investissement'!N8,"na",'Tx-investissement'!N8)</f>
        <v>13</v>
      </c>
      <c r="N8" s="7">
        <f>IF("n.d."='Tx-investissement'!O8,"na",'Tx-investissement'!O8)</f>
        <v>15.6</v>
      </c>
      <c r="O8" s="7">
        <f>IF("n.d."='Tx-investissement'!P8,"na",'Tx-investissement'!P8)</f>
        <v>13.3</v>
      </c>
      <c r="P8" s="7">
        <f>IF("n.d."='Tx-investissement'!Q8,"na",'Tx-investissement'!Q8)</f>
        <v>17.600000000000001</v>
      </c>
      <c r="Q8" s="7">
        <f>IF("n.d."='Tx-investissement'!R8,"na",'Tx-investissement'!R8)</f>
        <v>10.1</v>
      </c>
      <c r="R8" s="7">
        <f>IF("n.d."='Tx-investissement'!S8,"na",'Tx-investissement'!S8)</f>
        <v>12.2</v>
      </c>
      <c r="S8" s="7">
        <f>IF("n.d."='Tx-investissement'!T8,"na",'Tx-investissement'!T8)</f>
        <v>7.2</v>
      </c>
      <c r="T8" s="7">
        <f>IF("n.d."='Tx-investissement'!U8,"na",'Tx-investissement'!U8)</f>
        <v>6.3</v>
      </c>
      <c r="U8" s="7">
        <f>IF("n.d."='Tx-investissement'!V8,"na",'Tx-investissement'!V8)</f>
        <v>6.7</v>
      </c>
      <c r="V8" s="7">
        <f>IF("n.d."='Tx-investissement'!W8,"na",'Tx-investissement'!W8)</f>
        <v>7.3</v>
      </c>
      <c r="W8" s="7">
        <f>IF("n.d."='Tx-investissement'!X8,"na",'Tx-investissement'!X8)</f>
        <v>5.9</v>
      </c>
      <c r="X8" s="7">
        <f>IF("n.d."='Tx-investissement'!Y8,"na",'Tx-investissement'!Y8)</f>
        <v>6.7</v>
      </c>
      <c r="Y8" s="7">
        <f>IF("n.d."='Tx-investissement'!Z8,"na",'Tx-investissement'!Z8)</f>
        <v>17.04129782382708</v>
      </c>
      <c r="Z8" s="7">
        <f>IF("n.d."='Tx-investissement'!AA8,"na",'Tx-investissement'!AA8)</f>
        <v>14.975782617882203</v>
      </c>
      <c r="AA8" s="7">
        <f>IF("n.d."='Tx-investissement'!AB8,"na",'Tx-investissement'!AB8)</f>
        <v>18.130939818513063</v>
      </c>
      <c r="AB8" s="7">
        <f>IF("n.d."='Tx-investissement'!AC8,"na",'Tx-investissement'!AC8)</f>
        <v>17.502495481912732</v>
      </c>
      <c r="AC8" s="7">
        <f>IF("n.d."='Tx-investissement'!AD8,"na",'Tx-investissement'!AD8)</f>
        <v>11.173561573737127</v>
      </c>
      <c r="AD8" s="7">
        <f>IF("n.d."='Tx-investissement'!AE8,"na",'Tx-investissement'!AE8)</f>
        <v>22.65667300814177</v>
      </c>
      <c r="AE8" s="7">
        <f>IF("n.d."='Tx-investissement'!AF8,"na",'Tx-investissement'!AF8)</f>
        <v>22.812476968398766</v>
      </c>
      <c r="AF8" s="7">
        <f>IF("n.d."='Tx-investissement'!AG8,"na",'Tx-investissement'!AG8)</f>
        <v>17.31846948890513</v>
      </c>
      <c r="AG8" s="7">
        <f>IF("n.d."='Tx-investissement'!AH8,"na",'Tx-investissement'!AH8)</f>
        <v>18.982123258141893</v>
      </c>
      <c r="AH8" s="7">
        <f>IF("n.d."='Tx-investissement'!AI8,"na",'Tx-investissement'!AI8)</f>
        <v>23.96366732486679</v>
      </c>
    </row>
    <row r="9" spans="1:34" s="8" customFormat="1">
      <c r="A9" s="18" t="s">
        <v>3</v>
      </c>
      <c r="B9" s="7">
        <f>IF("n.d."='Tx-investissement'!C9,"na",'Tx-investissement'!C9)</f>
        <v>17.3</v>
      </c>
      <c r="C9" s="7">
        <f>IF("n.d."='Tx-investissement'!D9,"na",'Tx-investissement'!D9)</f>
        <v>20.2</v>
      </c>
      <c r="D9" s="7">
        <f>IF("n.d."='Tx-investissement'!E9,"na",'Tx-investissement'!E9)</f>
        <v>19.2</v>
      </c>
      <c r="E9" s="7">
        <f>IF("n.d."='Tx-investissement'!F9,"na",'Tx-investissement'!F9)</f>
        <v>26</v>
      </c>
      <c r="F9" s="7">
        <f>IF("n.d."='Tx-investissement'!G9,"na",'Tx-investissement'!G9)</f>
        <v>26.4</v>
      </c>
      <c r="G9" s="7">
        <f>IF("n.d."='Tx-investissement'!H9,"na",'Tx-investissement'!H9)</f>
        <v>20.9</v>
      </c>
      <c r="H9" s="7">
        <f>IF("n.d."='Tx-investissement'!I9,"na",'Tx-investissement'!I9)</f>
        <v>22.8</v>
      </c>
      <c r="I9" s="7">
        <f>IF("n.d."='Tx-investissement'!J9,"na",'Tx-investissement'!J9)</f>
        <v>21.1</v>
      </c>
      <c r="J9" s="7">
        <f>IF("n.d."='Tx-investissement'!K9,"na",'Tx-investissement'!K9)</f>
        <v>18.7</v>
      </c>
      <c r="K9" s="7">
        <f>IF("n.d."='Tx-investissement'!L9,"na",'Tx-investissement'!L9)</f>
        <v>19.8</v>
      </c>
      <c r="L9" s="7">
        <f>IF("n.d."='Tx-investissement'!M9,"na",'Tx-investissement'!M9)</f>
        <v>24.4</v>
      </c>
      <c r="M9" s="7">
        <f>IF("n.d."='Tx-investissement'!N9,"na",'Tx-investissement'!N9)</f>
        <v>16</v>
      </c>
      <c r="N9" s="7">
        <f>IF("n.d."='Tx-investissement'!O9,"na",'Tx-investissement'!O9)</f>
        <v>26</v>
      </c>
      <c r="O9" s="7">
        <f>IF("n.d."='Tx-investissement'!P9,"na",'Tx-investissement'!P9)</f>
        <v>22</v>
      </c>
      <c r="P9" s="7">
        <f>IF("n.d."='Tx-investissement'!Q9,"na",'Tx-investissement'!Q9)</f>
        <v>22</v>
      </c>
      <c r="Q9" s="7">
        <f>IF("n.d."='Tx-investissement'!R9,"na",'Tx-investissement'!R9)</f>
        <v>20.399999999999999</v>
      </c>
      <c r="R9" s="7">
        <f>IF("n.d."='Tx-investissement'!S9,"na",'Tx-investissement'!S9)</f>
        <v>21.6</v>
      </c>
      <c r="S9" s="7">
        <f>IF("n.d."='Tx-investissement'!T9,"na",'Tx-investissement'!T9)</f>
        <v>20.2</v>
      </c>
      <c r="T9" s="7">
        <f>IF("n.d."='Tx-investissement'!U9,"na",'Tx-investissement'!U9)</f>
        <v>21.2</v>
      </c>
      <c r="U9" s="7">
        <f>IF("n.d."='Tx-investissement'!V9,"na",'Tx-investissement'!V9)</f>
        <v>24.5</v>
      </c>
      <c r="V9" s="7">
        <f>IF("n.d."='Tx-investissement'!W9,"na",'Tx-investissement'!W9)</f>
        <v>23.1</v>
      </c>
      <c r="W9" s="7">
        <f>IF("n.d."='Tx-investissement'!X9,"na",'Tx-investissement'!X9)</f>
        <v>21.7</v>
      </c>
      <c r="X9" s="7">
        <f>IF("n.d."='Tx-investissement'!Y9,"na",'Tx-investissement'!Y9)</f>
        <v>17.8</v>
      </c>
      <c r="Y9" s="7">
        <f>IF("n.d."='Tx-investissement'!Z9,"na",'Tx-investissement'!Z9)</f>
        <v>20.160958231988332</v>
      </c>
      <c r="Z9" s="7">
        <f>IF("n.d."='Tx-investissement'!AA9,"na",'Tx-investissement'!AA9)</f>
        <v>20.760896874706543</v>
      </c>
      <c r="AA9" s="7">
        <f>IF("n.d."='Tx-investissement'!AB9,"na",'Tx-investissement'!AB9)</f>
        <v>23.962647762091752</v>
      </c>
      <c r="AB9" s="7">
        <f>IF("n.d."='Tx-investissement'!AC9,"na",'Tx-investissement'!AC9)</f>
        <v>21.589214773702238</v>
      </c>
      <c r="AC9" s="7">
        <f>IF("n.d."='Tx-investissement'!AD9,"na",'Tx-investissement'!AD9)</f>
        <v>20.458302602739177</v>
      </c>
      <c r="AD9" s="7">
        <f>IF("n.d."='Tx-investissement'!AE9,"na",'Tx-investissement'!AE9)</f>
        <v>22.531682325689008</v>
      </c>
      <c r="AE9" s="7">
        <f>IF("n.d."='Tx-investissement'!AF9,"na",'Tx-investissement'!AF9)</f>
        <v>18.177700191286341</v>
      </c>
      <c r="AF9" s="7">
        <f>IF("n.d."='Tx-investissement'!AG9,"na",'Tx-investissement'!AG9)</f>
        <v>21.440598492492015</v>
      </c>
      <c r="AG9" s="7">
        <f>IF("n.d."='Tx-investissement'!AH9,"na",'Tx-investissement'!AH9)</f>
        <v>20.635463968436838</v>
      </c>
      <c r="AH9" s="7">
        <f>IF("n.d."='Tx-investissement'!AI9,"na",'Tx-investissement'!AI9)</f>
        <v>17.53174627485933</v>
      </c>
    </row>
    <row r="10" spans="1:34" s="8" customFormat="1">
      <c r="A10" s="18" t="s">
        <v>4</v>
      </c>
      <c r="B10" s="7">
        <f>IF("n.d."='Tx-investissement'!C10,"na",'Tx-investissement'!C10)</f>
        <v>7.8</v>
      </c>
      <c r="C10" s="7">
        <f>IF("n.d."='Tx-investissement'!D10,"na",'Tx-investissement'!D10)</f>
        <v>11.3</v>
      </c>
      <c r="D10" s="7">
        <f>IF("n.d."='Tx-investissement'!E10,"na",'Tx-investissement'!E10)</f>
        <v>10.6</v>
      </c>
      <c r="E10" s="7">
        <f>IF("n.d."='Tx-investissement'!F10,"na",'Tx-investissement'!F10)</f>
        <v>12.6</v>
      </c>
      <c r="F10" s="7">
        <f>IF("n.d."='Tx-investissement'!G10,"na",'Tx-investissement'!G10)</f>
        <v>7.5</v>
      </c>
      <c r="G10" s="7">
        <f>IF("n.d."='Tx-investissement'!H10,"na",'Tx-investissement'!H10)</f>
        <v>9.6999999999999993</v>
      </c>
      <c r="H10" s="7">
        <f>IF("n.d."='Tx-investissement'!I10,"na",'Tx-investissement'!I10)</f>
        <v>18</v>
      </c>
      <c r="I10" s="7">
        <f>IF("n.d."='Tx-investissement'!J10,"na",'Tx-investissement'!J10)</f>
        <v>16.2</v>
      </c>
      <c r="J10" s="7">
        <f>IF("n.d."='Tx-investissement'!K10,"na",'Tx-investissement'!K10)</f>
        <v>10.199999999999999</v>
      </c>
      <c r="K10" s="7">
        <f>IF("n.d."='Tx-investissement'!L10,"na",'Tx-investissement'!L10)</f>
        <v>19.100000000000001</v>
      </c>
      <c r="L10" s="7">
        <f>IF("n.d."='Tx-investissement'!M10,"na",'Tx-investissement'!M10)</f>
        <v>16.600000000000001</v>
      </c>
      <c r="M10" s="7">
        <f>IF("n.d."='Tx-investissement'!N10,"na",'Tx-investissement'!N10)</f>
        <v>14.5</v>
      </c>
      <c r="N10" s="7">
        <f>IF("n.d."='Tx-investissement'!O10,"na",'Tx-investissement'!O10)</f>
        <v>16.899999999999999</v>
      </c>
      <c r="O10" s="7">
        <f>IF("n.d."='Tx-investissement'!P10,"na",'Tx-investissement'!P10)</f>
        <v>14.6</v>
      </c>
      <c r="P10" s="7">
        <f>IF("n.d."='Tx-investissement'!Q10,"na",'Tx-investissement'!Q10)</f>
        <v>22.7</v>
      </c>
      <c r="Q10" s="7">
        <f>IF("n.d."='Tx-investissement'!R10,"na",'Tx-investissement'!R10)</f>
        <v>23.6</v>
      </c>
      <c r="R10" s="7">
        <f>IF("n.d."='Tx-investissement'!S10,"na",'Tx-investissement'!S10)</f>
        <v>22.9</v>
      </c>
      <c r="S10" s="7">
        <f>IF("n.d."='Tx-investissement'!T10,"na",'Tx-investissement'!T10)</f>
        <v>32.1</v>
      </c>
      <c r="T10" s="7">
        <f>IF("n.d."='Tx-investissement'!U10,"na",'Tx-investissement'!U10)</f>
        <v>36.5</v>
      </c>
      <c r="U10" s="7">
        <f>IF("n.d."='Tx-investissement'!V10,"na",'Tx-investissement'!V10)</f>
        <v>40</v>
      </c>
      <c r="V10" s="7">
        <f>IF("n.d."='Tx-investissement'!W10,"na",'Tx-investissement'!W10)</f>
        <v>38.4</v>
      </c>
      <c r="W10" s="7">
        <f>IF("n.d."='Tx-investissement'!X10,"na",'Tx-investissement'!X10)</f>
        <v>34.9</v>
      </c>
      <c r="X10" s="7">
        <f>IF("n.d."='Tx-investissement'!Y10,"na",'Tx-investissement'!Y10)</f>
        <v>36.200000000000003</v>
      </c>
      <c r="Y10" s="7">
        <f>IF("n.d."='Tx-investissement'!Z10,"na",'Tx-investissement'!Z10)</f>
        <v>30.644138151129752</v>
      </c>
      <c r="Z10" s="7">
        <f>IF("n.d."='Tx-investissement'!AA10,"na",'Tx-investissement'!AA10)</f>
        <v>32.179899185545416</v>
      </c>
      <c r="AA10" s="7">
        <f>IF("n.d."='Tx-investissement'!AB10,"na",'Tx-investissement'!AB10)</f>
        <v>27.521069144074257</v>
      </c>
      <c r="AB10" s="7">
        <f>IF("n.d."='Tx-investissement'!AC10,"na",'Tx-investissement'!AC10)</f>
        <v>26.015312506835304</v>
      </c>
      <c r="AC10" s="7">
        <f>IF("n.d."='Tx-investissement'!AD10,"na",'Tx-investissement'!AD10)</f>
        <v>28.885519876010786</v>
      </c>
      <c r="AD10" s="7">
        <f>IF("n.d."='Tx-investissement'!AE10,"na",'Tx-investissement'!AE10)</f>
        <v>30.608618636623831</v>
      </c>
      <c r="AE10" s="7">
        <f>IF("n.d."='Tx-investissement'!AF10,"na",'Tx-investissement'!AF10)</f>
        <v>28.919498710554453</v>
      </c>
      <c r="AF10" s="7">
        <f>IF("n.d."='Tx-investissement'!AG10,"na",'Tx-investissement'!AG10)</f>
        <v>28.906786335488132</v>
      </c>
      <c r="AG10" s="7">
        <f>IF("n.d."='Tx-investissement'!AH10,"na",'Tx-investissement'!AH10)</f>
        <v>33.968829793050233</v>
      </c>
      <c r="AH10" s="7">
        <f>IF("n.d."='Tx-investissement'!AI10,"na",'Tx-investissement'!AI10)</f>
        <v>24.530719678742045</v>
      </c>
    </row>
    <row r="11" spans="1:34" s="8" customFormat="1">
      <c r="A11" s="18" t="s">
        <v>13</v>
      </c>
      <c r="B11" s="7">
        <f>IF("n.d."='Tx-investissement'!C11,"na",'Tx-investissement'!C11)</f>
        <v>13.6</v>
      </c>
      <c r="C11" s="7">
        <f>IF("n.d."='Tx-investissement'!D11,"na",'Tx-investissement'!D11)</f>
        <v>13.3</v>
      </c>
      <c r="D11" s="7">
        <f>IF("n.d."='Tx-investissement'!E11,"na",'Tx-investissement'!E11)</f>
        <v>13.7</v>
      </c>
      <c r="E11" s="7">
        <f>IF("n.d."='Tx-investissement'!F11,"na",'Tx-investissement'!F11)</f>
        <v>14.7</v>
      </c>
      <c r="F11" s="7">
        <f>IF("n.d."='Tx-investissement'!G11,"na",'Tx-investissement'!G11)</f>
        <v>16.899999999999999</v>
      </c>
      <c r="G11" s="7">
        <f>IF("n.d."='Tx-investissement'!H11,"na",'Tx-investissement'!H11)</f>
        <v>18.5</v>
      </c>
      <c r="H11" s="7">
        <f>IF("n.d."='Tx-investissement'!I11,"na",'Tx-investissement'!I11)</f>
        <v>15.2</v>
      </c>
      <c r="I11" s="7">
        <f>IF("n.d."='Tx-investissement'!J11,"na",'Tx-investissement'!J11)</f>
        <v>16.7</v>
      </c>
      <c r="J11" s="7">
        <f>IF("n.d."='Tx-investissement'!K11,"na",'Tx-investissement'!K11)</f>
        <v>20.100000000000001</v>
      </c>
      <c r="K11" s="7">
        <f>IF("n.d."='Tx-investissement'!L11,"na",'Tx-investissement'!L11)</f>
        <v>21.6</v>
      </c>
      <c r="L11" s="7">
        <f>IF("n.d."='Tx-investissement'!M11,"na",'Tx-investissement'!M11)</f>
        <v>18.3</v>
      </c>
      <c r="M11" s="7">
        <f>IF("n.d."='Tx-investissement'!N11,"na",'Tx-investissement'!N11)</f>
        <v>17.8</v>
      </c>
      <c r="N11" s="7">
        <f>IF("n.d."='Tx-investissement'!O11,"na",'Tx-investissement'!O11)</f>
        <v>21</v>
      </c>
      <c r="O11" s="7">
        <f>IF("n.d."='Tx-investissement'!P11,"na",'Tx-investissement'!P11)</f>
        <v>22.3</v>
      </c>
      <c r="P11" s="7">
        <f>IF("n.d."='Tx-investissement'!Q11,"na",'Tx-investissement'!Q11)</f>
        <v>29.5</v>
      </c>
      <c r="Q11" s="7">
        <f>IF("n.d."='Tx-investissement'!R11,"na",'Tx-investissement'!R11)</f>
        <v>27.2</v>
      </c>
      <c r="R11" s="7">
        <f>IF("n.d."='Tx-investissement'!S11,"na",'Tx-investissement'!S11)</f>
        <v>29.3</v>
      </c>
      <c r="S11" s="7">
        <f>IF("n.d."='Tx-investissement'!T11,"na",'Tx-investissement'!T11)</f>
        <v>31.3</v>
      </c>
      <c r="T11" s="7">
        <f>IF("n.d."='Tx-investissement'!U11,"na",'Tx-investissement'!U11)</f>
        <v>22.1</v>
      </c>
      <c r="U11" s="7">
        <f>IF("n.d."='Tx-investissement'!V11,"na",'Tx-investissement'!V11)</f>
        <v>22</v>
      </c>
      <c r="V11" s="7">
        <f>IF("n.d."='Tx-investissement'!W11,"na",'Tx-investissement'!W11)</f>
        <v>25.8</v>
      </c>
      <c r="W11" s="7">
        <f>IF("n.d."='Tx-investissement'!X11,"na",'Tx-investissement'!X11)</f>
        <v>29.8</v>
      </c>
      <c r="X11" s="7">
        <f>IF("n.d."='Tx-investissement'!Y11,"na",'Tx-investissement'!Y11)</f>
        <v>32.799999999999997</v>
      </c>
      <c r="Y11" s="7">
        <f>IF("n.d."='Tx-investissement'!Z11,"na",'Tx-investissement'!Z11)</f>
        <v>25.8812673899372</v>
      </c>
      <c r="Z11" s="7">
        <f>IF("n.d."='Tx-investissement'!AA11,"na",'Tx-investissement'!AA11)</f>
        <v>26.367762994837928</v>
      </c>
      <c r="AA11" s="7">
        <f>IF("n.d."='Tx-investissement'!AB11,"na",'Tx-investissement'!AB11)</f>
        <v>25.997331042580146</v>
      </c>
      <c r="AB11" s="7">
        <f>IF("n.d."='Tx-investissement'!AC11,"na",'Tx-investissement'!AC11)</f>
        <v>29.616757747575011</v>
      </c>
      <c r="AC11" s="7">
        <f>IF("n.d."='Tx-investissement'!AD11,"na",'Tx-investissement'!AD11)</f>
        <v>32.641685411076047</v>
      </c>
      <c r="AD11" s="7">
        <f>IF("n.d."='Tx-investissement'!AE11,"na",'Tx-investissement'!AE11)</f>
        <v>31.772233233539904</v>
      </c>
      <c r="AE11" s="7">
        <f>IF("n.d."='Tx-investissement'!AF11,"na",'Tx-investissement'!AF11)</f>
        <v>35.414528434060024</v>
      </c>
      <c r="AF11" s="7">
        <f>IF("n.d."='Tx-investissement'!AG11,"na",'Tx-investissement'!AG11)</f>
        <v>38.120861255324719</v>
      </c>
      <c r="AG11" s="7">
        <f>IF("n.d."='Tx-investissement'!AH11,"na",'Tx-investissement'!AH11)</f>
        <v>45.359073568843321</v>
      </c>
      <c r="AH11" s="7">
        <f>IF("n.d."='Tx-investissement'!AI11,"na",'Tx-investissement'!AI11)</f>
        <v>41.464792697769873</v>
      </c>
    </row>
    <row r="12" spans="1:34" s="8" customFormat="1">
      <c r="A12" s="18" t="s">
        <v>6</v>
      </c>
      <c r="B12" s="7">
        <f>IF("n.d."='Tx-investissement'!C12,"na",'Tx-investissement'!C12)</f>
        <v>19.600000000000001</v>
      </c>
      <c r="C12" s="7">
        <f>IF("n.d."='Tx-investissement'!D12,"na",'Tx-investissement'!D12)</f>
        <v>25</v>
      </c>
      <c r="D12" s="7">
        <f>IF("n.d."='Tx-investissement'!E12,"na",'Tx-investissement'!E12)</f>
        <v>9.1</v>
      </c>
      <c r="E12" s="7">
        <f>IF("n.d."='Tx-investissement'!F12,"na",'Tx-investissement'!F12)</f>
        <v>14.8</v>
      </c>
      <c r="F12" s="7">
        <f>IF("n.d."='Tx-investissement'!G12,"na",'Tx-investissement'!G12)</f>
        <v>15.2</v>
      </c>
      <c r="G12" s="7">
        <f>IF("n.d."='Tx-investissement'!H12,"na",'Tx-investissement'!H12)</f>
        <v>14.7</v>
      </c>
      <c r="H12" s="7">
        <f>IF("n.d."='Tx-investissement'!I12,"na",'Tx-investissement'!I12)</f>
        <v>14.6</v>
      </c>
      <c r="I12" s="7">
        <f>IF("n.d."='Tx-investissement'!J12,"na",'Tx-investissement'!J12)</f>
        <v>15.3</v>
      </c>
      <c r="J12" s="7">
        <f>IF("n.d."='Tx-investissement'!K12,"na",'Tx-investissement'!K12)</f>
        <v>13.6</v>
      </c>
      <c r="K12" s="7">
        <f>IF("n.d."='Tx-investissement'!L12,"na",'Tx-investissement'!L12)</f>
        <v>15.4</v>
      </c>
      <c r="L12" s="7">
        <f>IF("n.d."='Tx-investissement'!M12,"na",'Tx-investissement'!M12)</f>
        <v>16.600000000000001</v>
      </c>
      <c r="M12" s="7">
        <f>IF("n.d."='Tx-investissement'!N12,"na",'Tx-investissement'!N12)</f>
        <v>17</v>
      </c>
      <c r="N12" s="7">
        <f>IF("n.d."='Tx-investissement'!O12,"na",'Tx-investissement'!O12)</f>
        <v>17.100000000000001</v>
      </c>
      <c r="O12" s="7">
        <f>IF("n.d."='Tx-investissement'!P12,"na",'Tx-investissement'!P12)</f>
        <v>15.4</v>
      </c>
      <c r="P12" s="7">
        <f>IF("n.d."='Tx-investissement'!Q12,"na",'Tx-investissement'!Q12)</f>
        <v>16.899999999999999</v>
      </c>
      <c r="Q12" s="7">
        <f>IF("n.d."='Tx-investissement'!R12,"na",'Tx-investissement'!R12)</f>
        <v>17.3</v>
      </c>
      <c r="R12" s="7">
        <f>IF("n.d."='Tx-investissement'!S12,"na",'Tx-investissement'!S12)</f>
        <v>14.6</v>
      </c>
      <c r="S12" s="7">
        <f>IF("n.d."='Tx-investissement'!T12,"na",'Tx-investissement'!T12)</f>
        <v>17.7</v>
      </c>
      <c r="T12" s="7">
        <f>IF("n.d."='Tx-investissement'!U12,"na",'Tx-investissement'!U12)</f>
        <v>18.7</v>
      </c>
      <c r="U12" s="7">
        <f>IF("n.d."='Tx-investissement'!V12,"na",'Tx-investissement'!V12)</f>
        <v>18.8</v>
      </c>
      <c r="V12" s="7">
        <f>IF("n.d."='Tx-investissement'!W12,"na",'Tx-investissement'!W12)</f>
        <v>19.100000000000001</v>
      </c>
      <c r="W12" s="7">
        <f>IF("n.d."='Tx-investissement'!X12,"na",'Tx-investissement'!X12)</f>
        <v>27.1</v>
      </c>
      <c r="X12" s="7">
        <f>IF("n.d."='Tx-investissement'!Y12,"na",'Tx-investissement'!Y12)</f>
        <v>29.6</v>
      </c>
      <c r="Y12" s="7">
        <f>IF("n.d."='Tx-investissement'!Z12,"na",'Tx-investissement'!Z12)</f>
        <v>27.915881449535352</v>
      </c>
      <c r="Z12" s="7">
        <f>IF("n.d."='Tx-investissement'!AA12,"na",'Tx-investissement'!AA12)</f>
        <v>32.223289618758272</v>
      </c>
      <c r="AA12" s="7">
        <f>IF("n.d."='Tx-investissement'!AB12,"na",'Tx-investissement'!AB12)</f>
        <v>32.006957429386546</v>
      </c>
      <c r="AB12" s="7">
        <f>IF("n.d."='Tx-investissement'!AC12,"na",'Tx-investissement'!AC12)</f>
        <v>18.316290452270504</v>
      </c>
      <c r="AC12" s="7">
        <f>IF("n.d."='Tx-investissement'!AD12,"na",'Tx-investissement'!AD12)</f>
        <v>18.109909176864839</v>
      </c>
      <c r="AD12" s="7">
        <f>IF("n.d."='Tx-investissement'!AE12,"na",'Tx-investissement'!AE12)</f>
        <v>18.60169442916931</v>
      </c>
      <c r="AE12" s="7">
        <f>IF("n.d."='Tx-investissement'!AF12,"na",'Tx-investissement'!AF12)</f>
        <v>21.330778000261127</v>
      </c>
      <c r="AF12" s="7">
        <f>IF("n.d."='Tx-investissement'!AG12,"na",'Tx-investissement'!AG12)</f>
        <v>19.864040788649692</v>
      </c>
      <c r="AG12" s="7">
        <f>IF("n.d."='Tx-investissement'!AH12,"na",'Tx-investissement'!AH12)</f>
        <v>21.419132721080501</v>
      </c>
      <c r="AH12" s="7">
        <f>IF("n.d."='Tx-investissement'!AI12,"na",'Tx-investissement'!AI12)</f>
        <v>22.95454508282041</v>
      </c>
    </row>
    <row r="13" spans="1:34">
      <c r="A13"/>
    </row>
    <row r="14" spans="1:34">
      <c r="A14" s="19" t="s">
        <v>14</v>
      </c>
    </row>
    <row r="15" spans="1:34">
      <c r="A15"/>
    </row>
    <row r="16" spans="1:34">
      <c r="A16" s="2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Tx-investissement</vt:lpstr>
      <vt:lpstr>Investment-rate</vt:lpstr>
      <vt:lpstr>'Investment-rate'!Zone_d_impression</vt:lpstr>
      <vt:lpstr>'Tx-investissement'!Zone_d_impression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2006-12-12T15:06:21Z</cp:lastPrinted>
  <dcterms:created xsi:type="dcterms:W3CDTF">2005-12-08T14:12:10Z</dcterms:created>
  <dcterms:modified xsi:type="dcterms:W3CDTF">2024-12-04T15:24:36Z</dcterms:modified>
</cp:coreProperties>
</file>